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720"/>
  </bookViews>
  <sheets>
    <sheet name="tehingud ja saldod 31.12.22" sheetId="3" r:id="rId1"/>
    <sheet name="seotud ev-d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" l="1"/>
  <c r="D29" i="3" l="1"/>
  <c r="E29" i="3"/>
  <c r="G29" i="3"/>
  <c r="I29" i="3"/>
  <c r="H29" i="3"/>
  <c r="G144" i="4"/>
</calcChain>
</file>

<file path=xl/sharedStrings.xml><?xml version="1.0" encoding="utf-8"?>
<sst xmlns="http://schemas.openxmlformats.org/spreadsheetml/2006/main" count="478" uniqueCount="252">
  <si>
    <t>TEHINGUD JA SALDOD SEOTUD OSAPOOLTEGA</t>
  </si>
  <si>
    <t>Seotud osapoole nimi</t>
  </si>
  <si>
    <t>Tehingu liik</t>
  </si>
  <si>
    <t xml:space="preserve">Ost </t>
  </si>
  <si>
    <t xml:space="preserve">Müük </t>
  </si>
  <si>
    <t>Nõuded</t>
  </si>
  <si>
    <t xml:space="preserve">Kohustused </t>
  </si>
  <si>
    <t xml:space="preserve">Saadud laenud </t>
  </si>
  <si>
    <t xml:space="preserve">Antud laenud  </t>
  </si>
  <si>
    <t>Kommentaar</t>
  </si>
  <si>
    <t>Emaettevõte</t>
  </si>
  <si>
    <t>Tütar- ja sidusettevõtted</t>
  </si>
  <si>
    <t>Teised samasse konsolideerimisgruppi kuuluvad ettevõtted</t>
  </si>
  <si>
    <t>JUHATUSE LIIKMETEGA SEOTUD ETTEVÕTTED:</t>
  </si>
  <si>
    <t>Juhatuse liikme nimi</t>
  </si>
  <si>
    <t>NÕUKOGU LIIKMETEGA SEOTUD ETTEVÕTTED:</t>
  </si>
  <si>
    <t>KOKKU (EUR)</t>
  </si>
  <si>
    <t>Eesti Metsaselts MTÜ</t>
  </si>
  <si>
    <t>Aigar Kallas</t>
  </si>
  <si>
    <t>Ando Leppiman</t>
  </si>
  <si>
    <t>Järvselja õppe- ja katsemetskond</t>
  </si>
  <si>
    <t>Mart Underest</t>
  </si>
  <si>
    <t>majutus</t>
  </si>
  <si>
    <t>standardi dok</t>
  </si>
  <si>
    <t>Eesti Standardimis-ja Akrediteerimiskeskus MTÜ</t>
  </si>
  <si>
    <t>Markku Lamp</t>
  </si>
  <si>
    <t>Merike Saks</t>
  </si>
  <si>
    <t>SA Erametsakeskus</t>
  </si>
  <si>
    <t>Eesti Jahimeeste Selts MTÜ</t>
  </si>
  <si>
    <t>Rain Epler</t>
  </si>
  <si>
    <t>Keskkonnainvesteeringute Keskus SA</t>
  </si>
  <si>
    <t>Kaupo Raag</t>
  </si>
  <si>
    <t>Levira AS</t>
  </si>
  <si>
    <t>hoonestusõiguse tasu</t>
  </si>
  <si>
    <t>(eurodes; saldod seisuga 31.12.2022; käive perioodil 01.01.-31.12.2022)</t>
  </si>
  <si>
    <t>kalendrid,reklaam, ohutusmärk</t>
  </si>
  <si>
    <t>Emajõe Veevärk AS</t>
  </si>
  <si>
    <t>metsamaja rent</t>
  </si>
  <si>
    <t>Kastre Vallavalitsus</t>
  </si>
  <si>
    <t>Priit Lomp</t>
  </si>
  <si>
    <t>Tartumaa Arendusselts MTÜ</t>
  </si>
  <si>
    <t>Läti õppereis</t>
  </si>
  <si>
    <t>Tartumaa Turism SA</t>
  </si>
  <si>
    <t xml:space="preserve">Loomapargi reklaam </t>
  </si>
  <si>
    <t>seemned</t>
  </si>
  <si>
    <t>Kuressaare Veevärk AS</t>
  </si>
  <si>
    <t>reovee kogumiskaevu tühjendamine</t>
  </si>
  <si>
    <t>Asa Spa OÜ</t>
  </si>
  <si>
    <t>KKO loodusõppeprogrammid</t>
  </si>
  <si>
    <t>Puit energiaks 2022 korralduskulu, Sagadi teenus</t>
  </si>
  <si>
    <t>maarent, maamaks</t>
  </si>
  <si>
    <t>liikmemaks/rent, visioonikonverents, "Kevadkarikas 2022" osalustasu.</t>
  </si>
  <si>
    <t>Riigimetsa Majandamise Keskuse nõukogu ja juhatuse liikmed ning nendega seotud juriidilised isikud</t>
  </si>
  <si>
    <t>RMK NÕUKOGU</t>
  </si>
  <si>
    <t>Kood</t>
  </si>
  <si>
    <t>Isik</t>
  </si>
  <si>
    <t>Roll</t>
  </si>
  <si>
    <t>Registrikood</t>
  </si>
  <si>
    <t>Ärinimi</t>
  </si>
  <si>
    <t>Emtak</t>
  </si>
  <si>
    <t>Põhitegevusala</t>
  </si>
  <si>
    <t>Yoko Alender</t>
  </si>
  <si>
    <t>Juhatuse liige</t>
  </si>
  <si>
    <t>YOKO OMA OÜ</t>
  </si>
  <si>
    <t>Mujal liigitamata tervishoiualad</t>
  </si>
  <si>
    <t>Eesti Reformierakond</t>
  </si>
  <si>
    <t>Erakondade tegevus</t>
  </si>
  <si>
    <t>Mittetulundusühing Budismi Instituut</t>
  </si>
  <si>
    <t>Vaba aja veetmise, meelelahutuse ja kultuurilise tegevusega või huvialadega seotud ühendused ning huviklubid</t>
  </si>
  <si>
    <t>Tallinn, Tööstuse tn 6 korteriühistu</t>
  </si>
  <si>
    <t>Kinnisvara haldus tasu eest või lepingu alusel</t>
  </si>
  <si>
    <t>Priit Juurmann</t>
  </si>
  <si>
    <t>Osanik</t>
  </si>
  <si>
    <t>Osaühing Incognito Ballistic</t>
  </si>
  <si>
    <t>Disainerite tegevus</t>
  </si>
  <si>
    <t>osaühing Julm Productions </t>
  </si>
  <si>
    <t>Muu jaemüük väljaspool kauplusi, kioskeid ja turge</t>
  </si>
  <si>
    <t>F-hoone OÜ</t>
  </si>
  <si>
    <t>Restoranid jm toitlustuskohad</t>
  </si>
  <si>
    <t>Mister Frank OÜ</t>
  </si>
  <si>
    <t>Maalritsehh OÜ</t>
  </si>
  <si>
    <t>Jookide serveerimine</t>
  </si>
  <si>
    <t>Foonika OÜ</t>
  </si>
  <si>
    <t>Randel Länts</t>
  </si>
  <si>
    <t>Prime OÜ</t>
  </si>
  <si>
    <t>Suhtekorraldus ja teabevahetus</t>
  </si>
  <si>
    <t>Skia Consult OÜ</t>
  </si>
  <si>
    <t>Ärinõustamine jm juhtimisalane nõustamine</t>
  </si>
  <si>
    <t>Nõukogu liige</t>
  </si>
  <si>
    <t>SIHTASUTUS VILJANDI HARIDUSE ARENGUFOND</t>
  </si>
  <si>
    <t>Haridust abistavad tegevused</t>
  </si>
  <si>
    <t>Rait Rand</t>
  </si>
  <si>
    <t>EngArt OÜ</t>
  </si>
  <si>
    <t>Muud insener-tehnilised tegevusalad</t>
  </si>
  <si>
    <t>Sen-Lab OÜ</t>
  </si>
  <si>
    <t>Teadus- ja arendustegevus muude loodus- ja tehnikateaduste vallas</t>
  </si>
  <si>
    <t>Strawerry OÜ</t>
  </si>
  <si>
    <t>Korgist, õlest ja punumismaterjalist toodete tootmine</t>
  </si>
  <si>
    <t>Mihhail Korb</t>
  </si>
  <si>
    <t>MTÜ Korterühistute Nõustamise Keskus</t>
  </si>
  <si>
    <t>MTÜ Eesti Standardimis- ja Akrediteerimiskeskus</t>
  </si>
  <si>
    <t>Muude mujal liigitamata organisatsioonide tegevus</t>
  </si>
  <si>
    <t>AS Eesti Varude Keskus</t>
  </si>
  <si>
    <t>Mootorikütuse hulgimüük</t>
  </si>
  <si>
    <t>Ülo Needo</t>
  </si>
  <si>
    <t>OÜ Mooste Mõisa</t>
  </si>
  <si>
    <t>Muud mujal liigitamata eriehitustööd</t>
  </si>
  <si>
    <t>mittetulundusühing KÜLATEATER VIRVENDUS</t>
  </si>
  <si>
    <t>Lavakunst</t>
  </si>
  <si>
    <t>MOOSTE VALLA SPORDIKLUBI "MÕIS"</t>
  </si>
  <si>
    <t>Spordiklubide tegevus</t>
  </si>
  <si>
    <t>Põlva Inseneride Liit</t>
  </si>
  <si>
    <t>Muude kutseorganisatsioonide tegevus</t>
  </si>
  <si>
    <t>Eesti Mõisakoolide Ühendus</t>
  </si>
  <si>
    <t>Mooste Mõisa Arendusselts</t>
  </si>
  <si>
    <t>Kunstialane loometegevus</t>
  </si>
  <si>
    <t>Põlvamaa Partnerluskogu</t>
  </si>
  <si>
    <t>Piirkondlikku/kohalikku elu edendavad ja toetavad ühendused ja fondid</t>
  </si>
  <si>
    <t>Folgisellide Selts</t>
  </si>
  <si>
    <t>Tarmo Needo</t>
  </si>
  <si>
    <t>TNT Varahaldus OÜ</t>
  </si>
  <si>
    <t>Enda või renditud kinnisvara üürileandmine ja käitus</t>
  </si>
  <si>
    <t>Supilinna Majad OÜ</t>
  </si>
  <si>
    <t>Hoonestusprojektide arendus</t>
  </si>
  <si>
    <t>Plankton Invest OÜ</t>
  </si>
  <si>
    <t>Tartu linn, Meloni tn 31 korteriühistu </t>
  </si>
  <si>
    <t>Tegevusala puudub</t>
  </si>
  <si>
    <t>Asutuse esindusõiguslik isik</t>
  </si>
  <si>
    <t>Rahandusministeerium</t>
  </si>
  <si>
    <t>Rahandus- ja fiskaalpoliitikaga seotud tegevused</t>
  </si>
  <si>
    <t>sihtasutus Tartu Ülikooli Kliinikum</t>
  </si>
  <si>
    <t>Haiglaravi</t>
  </si>
  <si>
    <t>SIHTASUTUS ERAMETSAKESKUS</t>
  </si>
  <si>
    <t>Sihtasutus Keskkonnainvesteeringute Keskus</t>
  </si>
  <si>
    <t>Muude mujal liigitamata finantsteenuste osutamine, v.a kindlustus ja pensionifondid</t>
  </si>
  <si>
    <t>Sihtasutus Tallinna Teaduspark TEHNOPOL </t>
  </si>
  <si>
    <t>Sihtasutus Eesti Rahvusvahelise Arengukoostöö Keskus</t>
  </si>
  <si>
    <t>Rainer Saks</t>
  </si>
  <si>
    <t>CybExer Technologies OÜ</t>
  </si>
  <si>
    <t>Arvutialased konsultatsioonid</t>
  </si>
  <si>
    <t>Hardi Tullus</t>
  </si>
  <si>
    <t>Sihtasutus Järvselja õppe- ja katsemetskond</t>
  </si>
  <si>
    <t>Metsakasvatus ja muud metsamajanduse tegevusalad</t>
  </si>
  <si>
    <t>Mihkel Undrest</t>
  </si>
  <si>
    <t>Saaremaa vald, Kuressaare linn, Kotkapoja tn 10 korteriühistu</t>
  </si>
  <si>
    <t>Sõrvemaa Arengu Ühing</t>
  </si>
  <si>
    <t>Saarte Traallaevade Omanike Ühing</t>
  </si>
  <si>
    <t>OÜ VRHL</t>
  </si>
  <si>
    <t>Kala, vähilaadsete ja limuste töötlemine ja säilitamine</t>
  </si>
  <si>
    <t>OÜ Mõntu Sadama Halduse</t>
  </si>
  <si>
    <t>Kodumajutus</t>
  </si>
  <si>
    <t>MTÜ Eesti Kalurite Liit</t>
  </si>
  <si>
    <t>Muu mujal liigitamata koolitus</t>
  </si>
  <si>
    <t>Eesti Keskerakond</t>
  </si>
  <si>
    <t>MTÜ Minu kodukant Sõrve</t>
  </si>
  <si>
    <t>Sadamate töö ja veeteede kasutamisega seotud tegevused</t>
  </si>
  <si>
    <t>MTÜ Eesti Kalapüügilaevade Omanike ja Reederite Liit</t>
  </si>
  <si>
    <t>MTÜ Saarte Kalandus</t>
  </si>
  <si>
    <t>Nasva Jõesadama Ühing</t>
  </si>
  <si>
    <t>MTÜ Bulla Maja</t>
  </si>
  <si>
    <t>Kuressaare Haigla SA</t>
  </si>
  <si>
    <t>Haiglaraviteenus</t>
  </si>
  <si>
    <t>OÜ Kaabeltau</t>
  </si>
  <si>
    <t>Merekalapüük</t>
  </si>
  <si>
    <t>OÜ Mõntu Sadam</t>
  </si>
  <si>
    <t>Mart Undrest</t>
  </si>
  <si>
    <t>AS Kuressaare Veevärk</t>
  </si>
  <si>
    <t>Kanalisatsioon ja heitveekäitlus</t>
  </si>
  <si>
    <t>AS Kuressaare Sanatoorium</t>
  </si>
  <si>
    <t>Hotellid</t>
  </si>
  <si>
    <t>TÜH Eesti Kalapüügiühistu</t>
  </si>
  <si>
    <t>TÜH Eesti Kalatootjate Keskühistu</t>
  </si>
  <si>
    <t>Hooneühistu liige</t>
  </si>
  <si>
    <t>TÜH Hooneühistu Kuressaare Ranna</t>
  </si>
  <si>
    <t>Hoonete ja üürimajade haldus (korteriühistud, elamuühistud, hooneühistud jms)</t>
  </si>
  <si>
    <t>MTÜ Tori Sadama ja Kalurite Ühing</t>
  </si>
  <si>
    <t>MTÜ Nasva Jõesadama Ühing</t>
  </si>
  <si>
    <t>Maaelu Edendamise SA</t>
  </si>
  <si>
    <t>Muud finantsteenuste abitegevusalad, v.a kindlustus ja pensionifondid</t>
  </si>
  <si>
    <t>OÜ Kuressaare Bussijaam</t>
  </si>
  <si>
    <t>OÜ Traaler</t>
  </si>
  <si>
    <t>Sadamate Haldamise MTÜ</t>
  </si>
  <si>
    <t>OÜ Digisaar</t>
  </si>
  <si>
    <t>Elektroonilise side muud teenused</t>
  </si>
  <si>
    <t>AS Kuressaare Soojus</t>
  </si>
  <si>
    <t>Auru ja konditsioneeritud õhuga varustamine</t>
  </si>
  <si>
    <t>Heiki Hepner</t>
  </si>
  <si>
    <t>FIE</t>
  </si>
  <si>
    <t>FIE Heiki Hepner</t>
  </si>
  <si>
    <t>Muude mitmeaastaste taimede kasvatus</t>
  </si>
  <si>
    <t>Isamaa Erakond</t>
  </si>
  <si>
    <t>Raplamaa Omavalitsuste Liit</t>
  </si>
  <si>
    <t>OÜ Tark Mets</t>
  </si>
  <si>
    <t>Muu mujal liigitamata teenindus</t>
  </si>
  <si>
    <t>Maili Hepner</t>
  </si>
  <si>
    <t>FIE Maili Hepner</t>
  </si>
  <si>
    <t>Ahti Kuningas</t>
  </si>
  <si>
    <t>Majandus- ja Kommunikatsiooniministeerium</t>
  </si>
  <si>
    <t>Täitev- ja seadusandlike organite tegevus</t>
  </si>
  <si>
    <t>Riigilaevastik</t>
  </si>
  <si>
    <t>Laevade pukseerimine jms</t>
  </si>
  <si>
    <t>Annika Talve</t>
  </si>
  <si>
    <t>Nordic Aviation Advisory OÜ</t>
  </si>
  <si>
    <t>Muu õhutransporti teenindavad tegevusalad</t>
  </si>
  <si>
    <t>Eesti Linnade ja Valdade Liit</t>
  </si>
  <si>
    <t>AS Emajõe Veevärk</t>
  </si>
  <si>
    <t>Kohustuslik sotsiaalkindlustus</t>
  </si>
  <si>
    <t>MTÜ Kõivuküla Selts</t>
  </si>
  <si>
    <t>Muud mujal liigitamata lõbustus- ja vaba aja tegevused</t>
  </si>
  <si>
    <t>Tartumaa Arendusselts</t>
  </si>
  <si>
    <t>Tartumaa Omavalitsuste Liit</t>
  </si>
  <si>
    <t>Sihtasutus Tartumaa Turism</t>
  </si>
  <si>
    <t>Muu reisimisega seotud reserveerimine, sh giidide, piletiagentuuride ja turismiinfopunktide tegevus</t>
  </si>
  <si>
    <t>Sotsiaaldemokraatlik Erakond</t>
  </si>
  <si>
    <t>Teele Laur</t>
  </si>
  <si>
    <t>RMK JUHATUS</t>
  </si>
  <si>
    <t>Kaisa Marran</t>
  </si>
  <si>
    <t>Strong, Balanced and Smart OÜ</t>
  </si>
  <si>
    <t>Aeroobika- ja jõusaalide tegevus</t>
  </si>
  <si>
    <t xml:space="preserve">Juhatuse liige </t>
  </si>
  <si>
    <t>Longitude</t>
  </si>
  <si>
    <t>Veetranspordivahendite rentimine ja kasutusrent</t>
  </si>
  <si>
    <t>Mittetulundusühing Eesti Jahimeeste Selts</t>
  </si>
  <si>
    <t>Jahindus ja seda teenindavad tegevusalad</t>
  </si>
  <si>
    <t xml:space="preserve">Mittetulundusühing Eesti Metsaselts </t>
  </si>
  <si>
    <t>Metsamajandust abistavad tegevused</t>
  </si>
  <si>
    <t>Tallinn, Vesioina tn 3 korteriühistu</t>
  </si>
  <si>
    <t xml:space="preserve">Kristjan Tõnisson </t>
  </si>
  <si>
    <t xml:space="preserve">Osanik </t>
  </si>
  <si>
    <t>OÜ Kristing Kapital</t>
  </si>
  <si>
    <t>Raamatupidamine, maksualane nõustamine</t>
  </si>
  <si>
    <t xml:space="preserve">Inga Tõnisson </t>
  </si>
  <si>
    <t xml:space="preserve">OÜ Silva Reval </t>
  </si>
  <si>
    <t>Investeerimine võlakirjadesse, väärtpaberitesse jms finantsvahenditesse</t>
  </si>
  <si>
    <t>Finance Art OÜ</t>
  </si>
  <si>
    <t>MH Invest Group OÜ</t>
  </si>
  <si>
    <t>Muud mujal liigitamata äritegevust abistavad tegevused</t>
  </si>
  <si>
    <t>Mattias Tõnisson</t>
  </si>
  <si>
    <t>Studio Augustine OÜ</t>
  </si>
  <si>
    <t>Programmeerimine</t>
  </si>
  <si>
    <t>Tavo Uuetalu</t>
  </si>
  <si>
    <t>OÜ Sõmeru Tervisekeskus</t>
  </si>
  <si>
    <t>Õendusabi osutamine</t>
  </si>
  <si>
    <t xml:space="preserve">Rita Uuetalu </t>
  </si>
  <si>
    <t xml:space="preserve">OÜ Sõmeru Perearst </t>
  </si>
  <si>
    <t xml:space="preserve">Üldarstiabi osutamine </t>
  </si>
  <si>
    <t>AUDITIKOMITEE LIIGE</t>
  </si>
  <si>
    <t>AS Levira</t>
  </si>
  <si>
    <t>Aktsiaselts Nordic Aviation Group</t>
  </si>
  <si>
    <t>Sõitjate õhutransport</t>
  </si>
  <si>
    <t>Sihtasutus Eesti Meremuuseum </t>
  </si>
  <si>
    <t>Muuseumide tegevus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</si>
</sst>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0_ ;\-0\ "/>
  </numFmts>
  <fonts count="26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4"/>
      <color theme="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i/>
      <sz val="12"/>
      <color rgb="FFFF0000"/>
      <name val="Times New Roman"/>
      <family val="1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186"/>
      <scheme val="minor"/>
    </font>
    <font>
      <sz val="10"/>
      <name val="Arial Unicode MS"/>
      <family val="2"/>
      <charset val="186"/>
    </font>
    <font>
      <b/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11"/>
      <name val="Times New Roman"/>
      <family val="1"/>
      <charset val="186"/>
    </font>
    <font>
      <sz val="10"/>
      <name val="Univers Condensed"/>
      <family val="2"/>
    </font>
    <font>
      <sz val="10"/>
      <color rgb="FF4A4A4A"/>
      <name val="Arial"/>
      <family val="2"/>
      <charset val="186"/>
    </font>
    <font>
      <sz val="10"/>
      <name val="Times New Roman"/>
      <family val="1"/>
      <charset val="186"/>
    </font>
    <font>
      <b/>
      <u/>
      <sz val="10"/>
      <name val="Arial Unicode MS"/>
      <charset val="186"/>
    </font>
    <font>
      <u/>
      <sz val="10"/>
      <name val="Arial Unicode MS"/>
      <charset val="186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</cellStyleXfs>
  <cellXfs count="94">
    <xf numFmtId="0" fontId="0" fillId="0" borderId="0" xfId="0"/>
    <xf numFmtId="0" fontId="3" fillId="3" borderId="0" xfId="1" applyFont="1" applyFill="1"/>
    <xf numFmtId="0" fontId="2" fillId="2" borderId="0" xfId="1" applyFont="1" applyFill="1"/>
    <xf numFmtId="0" fontId="5" fillId="2" borderId="0" xfId="1" applyFont="1" applyFill="1"/>
    <xf numFmtId="0" fontId="6" fillId="3" borderId="0" xfId="1" applyFont="1" applyFill="1"/>
    <xf numFmtId="0" fontId="4" fillId="3" borderId="5" xfId="1" applyFont="1" applyFill="1" applyBorder="1"/>
    <xf numFmtId="0" fontId="4" fillId="3" borderId="6" xfId="1" applyFont="1" applyFill="1" applyBorder="1"/>
    <xf numFmtId="0" fontId="4" fillId="3" borderId="7" xfId="1" applyFont="1" applyFill="1" applyBorder="1"/>
    <xf numFmtId="0" fontId="4" fillId="3" borderId="8" xfId="1" applyFont="1" applyFill="1" applyBorder="1" applyAlignment="1">
      <alignment horizontal="left"/>
    </xf>
    <xf numFmtId="0" fontId="4" fillId="4" borderId="9" xfId="1" applyFont="1" applyFill="1" applyBorder="1"/>
    <xf numFmtId="0" fontId="4" fillId="3" borderId="10" xfId="1" applyFont="1" applyFill="1" applyBorder="1"/>
    <xf numFmtId="0" fontId="4" fillId="3" borderId="11" xfId="1" applyFont="1" applyFill="1" applyBorder="1" applyAlignment="1">
      <alignment horizontal="left"/>
    </xf>
    <xf numFmtId="0" fontId="4" fillId="3" borderId="13" xfId="1" applyFont="1" applyFill="1" applyBorder="1"/>
    <xf numFmtId="0" fontId="4" fillId="3" borderId="14" xfId="1" applyFont="1" applyFill="1" applyBorder="1" applyAlignment="1">
      <alignment horizontal="left"/>
    </xf>
    <xf numFmtId="0" fontId="4" fillId="3" borderId="1" xfId="1" applyFont="1" applyFill="1" applyBorder="1"/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/>
    <xf numFmtId="0" fontId="4" fillId="3" borderId="4" xfId="1" applyFont="1" applyFill="1" applyBorder="1" applyAlignment="1">
      <alignment horizontal="left"/>
    </xf>
    <xf numFmtId="0" fontId="3" fillId="3" borderId="0" xfId="1" applyFont="1" applyFill="1" applyAlignment="1">
      <alignment horizontal="left"/>
    </xf>
    <xf numFmtId="0" fontId="3" fillId="3" borderId="16" xfId="1" applyFont="1" applyFill="1" applyBorder="1"/>
    <xf numFmtId="0" fontId="3" fillId="3" borderId="20" xfId="1" applyFont="1" applyFill="1" applyBorder="1"/>
    <xf numFmtId="0" fontId="4" fillId="3" borderId="21" xfId="1" applyFont="1" applyFill="1" applyBorder="1"/>
    <xf numFmtId="3" fontId="4" fillId="3" borderId="21" xfId="1" applyNumberFormat="1" applyFont="1" applyFill="1" applyBorder="1"/>
    <xf numFmtId="0" fontId="4" fillId="3" borderId="22" xfId="1" applyFont="1" applyFill="1" applyBorder="1" applyAlignment="1">
      <alignment horizontal="left"/>
    </xf>
    <xf numFmtId="0" fontId="8" fillId="0" borderId="1" xfId="1" applyFont="1" applyBorder="1" applyAlignment="1">
      <alignment horizontal="right"/>
    </xf>
    <xf numFmtId="0" fontId="8" fillId="0" borderId="1" xfId="1" applyFont="1" applyBorder="1" applyAlignment="1">
      <alignment horizontal="left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horizontal="left" vertical="center"/>
    </xf>
    <xf numFmtId="0" fontId="8" fillId="3" borderId="0" xfId="1" applyFont="1" applyFill="1"/>
    <xf numFmtId="0" fontId="8" fillId="0" borderId="1" xfId="0" applyFont="1" applyBorder="1"/>
    <xf numFmtId="0" fontId="10" fillId="0" borderId="1" xfId="0" applyFont="1" applyBorder="1"/>
    <xf numFmtId="0" fontId="4" fillId="4" borderId="12" xfId="1" applyFont="1" applyFill="1" applyBorder="1" applyAlignment="1">
      <alignment horizontal="left" vertical="center"/>
    </xf>
    <xf numFmtId="0" fontId="11" fillId="0" borderId="1" xfId="0" applyFont="1" applyBorder="1"/>
    <xf numFmtId="0" fontId="7" fillId="0" borderId="1" xfId="1" applyFont="1" applyBorder="1" applyAlignment="1">
      <alignment horizontal="left" vertical="center" wrapText="1"/>
    </xf>
    <xf numFmtId="0" fontId="12" fillId="0" borderId="1" xfId="0" applyFont="1" applyBorder="1"/>
    <xf numFmtId="0" fontId="10" fillId="0" borderId="0" xfId="0" applyFont="1"/>
    <xf numFmtId="0" fontId="8" fillId="3" borderId="1" xfId="1" applyFont="1" applyFill="1" applyBorder="1"/>
    <xf numFmtId="0" fontId="8" fillId="0" borderId="1" xfId="1" applyFont="1" applyFill="1" applyBorder="1" applyAlignment="1">
      <alignment horizontal="right" vertical="center"/>
    </xf>
    <xf numFmtId="0" fontId="7" fillId="0" borderId="24" xfId="1" applyFont="1" applyFill="1" applyBorder="1" applyAlignment="1">
      <alignment horizontal="left" vertical="center" wrapText="1"/>
    </xf>
    <xf numFmtId="0" fontId="8" fillId="0" borderId="25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7" fillId="0" borderId="23" xfId="1" applyFont="1" applyFill="1" applyBorder="1" applyAlignment="1">
      <alignment horizontal="left" vertical="center" wrapText="1"/>
    </xf>
    <xf numFmtId="0" fontId="3" fillId="0" borderId="0" xfId="1" applyFont="1" applyFill="1"/>
    <xf numFmtId="0" fontId="8" fillId="0" borderId="1" xfId="0" applyFont="1" applyFill="1" applyBorder="1"/>
    <xf numFmtId="0" fontId="7" fillId="0" borderId="26" xfId="1" applyFont="1" applyFill="1" applyBorder="1" applyAlignment="1">
      <alignment horizontal="left" vertical="center" wrapText="1"/>
    </xf>
    <xf numFmtId="0" fontId="12" fillId="0" borderId="1" xfId="0" applyFont="1" applyFill="1" applyBorder="1"/>
    <xf numFmtId="0" fontId="9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4" fillId="4" borderId="17" xfId="1" applyFont="1" applyFill="1" applyBorder="1" applyAlignment="1">
      <alignment horizontal="left" vertical="center" wrapText="1"/>
    </xf>
    <xf numFmtId="0" fontId="4" fillId="4" borderId="18" xfId="1" applyFont="1" applyFill="1" applyBorder="1" applyAlignment="1">
      <alignment horizontal="left" vertical="center" wrapText="1"/>
    </xf>
    <xf numFmtId="0" fontId="4" fillId="5" borderId="15" xfId="1" applyFont="1" applyFill="1" applyBorder="1" applyAlignment="1">
      <alignment horizontal="left"/>
    </xf>
    <xf numFmtId="0" fontId="4" fillId="5" borderId="0" xfId="1" applyFont="1" applyFill="1" applyAlignment="1">
      <alignment horizontal="left"/>
    </xf>
    <xf numFmtId="0" fontId="4" fillId="5" borderId="19" xfId="1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5" fillId="0" borderId="0" xfId="0" applyFont="1"/>
    <xf numFmtId="0" fontId="1" fillId="0" borderId="0" xfId="0" applyFont="1" applyFill="1" applyAlignment="1">
      <alignment horizontal="right" indent="4"/>
    </xf>
    <xf numFmtId="0" fontId="15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right"/>
    </xf>
    <xf numFmtId="0" fontId="15" fillId="0" borderId="0" xfId="0" applyFont="1" applyFill="1" applyAlignment="1">
      <alignment wrapText="1"/>
    </xf>
    <xf numFmtId="0" fontId="16" fillId="0" borderId="0" xfId="0" applyFont="1" applyFill="1" applyAlignment="1">
      <alignment horizontal="left" indent="1"/>
    </xf>
    <xf numFmtId="0" fontId="17" fillId="0" borderId="0" xfId="0" applyFont="1" applyFill="1" applyAlignment="1">
      <alignment horizontal="left" indent="1"/>
    </xf>
    <xf numFmtId="0" fontId="1" fillId="0" borderId="27" xfId="0" applyFont="1" applyFill="1" applyBorder="1" applyAlignment="1">
      <alignment horizontal="center"/>
    </xf>
    <xf numFmtId="0" fontId="15" fillId="0" borderId="2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165" fontId="1" fillId="0" borderId="0" xfId="3" applyNumberFormat="1" applyFont="1" applyFill="1"/>
    <xf numFmtId="0" fontId="0" fillId="0" borderId="0" xfId="0" applyAlignment="1">
      <alignment vertical="center" wrapText="1"/>
    </xf>
    <xf numFmtId="0" fontId="11" fillId="0" borderId="0" xfId="0" applyFont="1" applyFill="1"/>
    <xf numFmtId="0" fontId="19" fillId="0" borderId="0" xfId="0" applyFont="1" applyFill="1" applyBorder="1"/>
    <xf numFmtId="0" fontId="1" fillId="0" borderId="0" xfId="0" applyFont="1" applyFill="1" applyBorder="1"/>
    <xf numFmtId="0" fontId="20" fillId="0" borderId="0" xfId="0" applyFont="1" applyFill="1"/>
    <xf numFmtId="0" fontId="15" fillId="0" borderId="0" xfId="0" applyFont="1" applyFill="1" applyBorder="1" applyAlignment="1">
      <alignment horizontal="right"/>
    </xf>
    <xf numFmtId="0" fontId="15" fillId="0" borderId="0" xfId="0" applyFont="1" applyBorder="1"/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/>
    <xf numFmtId="0" fontId="21" fillId="0" borderId="0" xfId="0" applyFont="1"/>
    <xf numFmtId="0" fontId="8" fillId="0" borderId="0" xfId="0" applyFont="1"/>
    <xf numFmtId="0" fontId="17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15" fillId="0" borderId="0" xfId="0" applyFont="1" applyAlignment="1">
      <alignment horizontal="right"/>
    </xf>
    <xf numFmtId="0" fontId="22" fillId="0" borderId="0" xfId="0" applyFont="1" applyFill="1" applyBorder="1"/>
    <xf numFmtId="0" fontId="23" fillId="0" borderId="0" xfId="0" applyFont="1" applyFill="1"/>
    <xf numFmtId="0" fontId="24" fillId="0" borderId="0" xfId="0" applyFont="1"/>
    <xf numFmtId="0" fontId="15" fillId="0" borderId="0" xfId="0" applyFont="1" applyAlignment="1">
      <alignment vertical="center"/>
    </xf>
    <xf numFmtId="0" fontId="25" fillId="0" borderId="0" xfId="0" applyFont="1"/>
  </cellXfs>
  <cellStyles count="4">
    <cellStyle name="Koma" xfId="3" builtinId="3"/>
    <cellStyle name="Normaallaad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90" zoomScaleNormal="90" workbookViewId="0">
      <selection activeCell="C38" sqref="C38"/>
    </sheetView>
  </sheetViews>
  <sheetFormatPr defaultColWidth="9.140625" defaultRowHeight="15.75"/>
  <cols>
    <col min="1" max="1" width="28" style="1" customWidth="1"/>
    <col min="2" max="2" width="46" style="1" customWidth="1"/>
    <col min="3" max="3" width="45.28515625" style="1" customWidth="1"/>
    <col min="4" max="4" width="12.85546875" style="1" customWidth="1"/>
    <col min="5" max="5" width="11.140625" style="1" customWidth="1"/>
    <col min="6" max="6" width="8.85546875" style="1" customWidth="1"/>
    <col min="7" max="7" width="12.85546875" style="1" customWidth="1"/>
    <col min="8" max="8" width="15.5703125" style="1" customWidth="1"/>
    <col min="9" max="9" width="14.42578125" style="1" customWidth="1"/>
    <col min="10" max="10" width="16.85546875" style="1" customWidth="1"/>
    <col min="11" max="11" width="12.42578125" style="1" customWidth="1"/>
    <col min="12" max="16384" width="9.140625" style="1"/>
  </cols>
  <sheetData>
    <row r="1" spans="1:10" ht="18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6.5" thickBot="1">
      <c r="A2" s="4" t="s">
        <v>34</v>
      </c>
    </row>
    <row r="3" spans="1:10" ht="16.5" thickBot="1">
      <c r="A3" s="5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7" t="s">
        <v>8</v>
      </c>
      <c r="J3" s="8" t="s">
        <v>9</v>
      </c>
    </row>
    <row r="4" spans="1:10" ht="16.5" thickBot="1">
      <c r="A4" s="9" t="s">
        <v>10</v>
      </c>
      <c r="B4" s="10"/>
      <c r="C4" s="10"/>
      <c r="D4" s="10"/>
      <c r="E4" s="10"/>
      <c r="F4" s="10"/>
      <c r="G4" s="10"/>
      <c r="H4" s="10"/>
      <c r="I4" s="10"/>
      <c r="J4" s="11"/>
    </row>
    <row r="5" spans="1:10" ht="16.5" thickBot="1">
      <c r="A5" s="33" t="s">
        <v>11</v>
      </c>
      <c r="B5" s="12"/>
      <c r="C5" s="12"/>
      <c r="D5" s="12"/>
      <c r="E5" s="12"/>
      <c r="F5" s="12"/>
      <c r="G5" s="12"/>
      <c r="H5" s="12"/>
      <c r="I5" s="12"/>
      <c r="J5" s="13"/>
    </row>
    <row r="6" spans="1:10">
      <c r="A6" s="50" t="s">
        <v>12</v>
      </c>
      <c r="B6" s="12"/>
      <c r="C6" s="12"/>
      <c r="D6" s="12"/>
      <c r="E6" s="12"/>
      <c r="F6" s="12"/>
      <c r="G6" s="12"/>
      <c r="H6" s="12"/>
      <c r="I6" s="12"/>
      <c r="J6" s="13"/>
    </row>
    <row r="7" spans="1:10">
      <c r="A7" s="51"/>
      <c r="B7" s="14"/>
      <c r="C7" s="14"/>
      <c r="D7" s="14"/>
      <c r="E7" s="14"/>
      <c r="F7" s="14"/>
      <c r="G7" s="14"/>
      <c r="H7" s="14"/>
      <c r="I7" s="14"/>
      <c r="J7" s="15"/>
    </row>
    <row r="8" spans="1:10">
      <c r="A8" s="51"/>
      <c r="B8" s="14"/>
      <c r="C8" s="14"/>
      <c r="D8" s="14"/>
      <c r="E8" s="14"/>
      <c r="F8" s="14"/>
      <c r="G8" s="14"/>
      <c r="H8" s="14"/>
      <c r="I8" s="14"/>
      <c r="J8" s="15"/>
    </row>
    <row r="9" spans="1:10" ht="16.5" thickBot="1">
      <c r="A9" s="52"/>
      <c r="B9" s="16"/>
      <c r="C9" s="16"/>
      <c r="D9" s="16"/>
      <c r="E9" s="16"/>
      <c r="F9" s="16"/>
      <c r="G9" s="16"/>
      <c r="H9" s="16"/>
      <c r="I9" s="16"/>
      <c r="J9" s="17"/>
    </row>
    <row r="10" spans="1:10">
      <c r="A10" s="53" t="s">
        <v>13</v>
      </c>
      <c r="B10" s="54"/>
      <c r="C10" s="54"/>
      <c r="D10" s="54"/>
      <c r="E10" s="54"/>
      <c r="F10" s="54"/>
      <c r="G10" s="54"/>
      <c r="H10" s="54"/>
      <c r="I10" s="54"/>
      <c r="J10" s="55"/>
    </row>
    <row r="11" spans="1:10">
      <c r="A11" s="49" t="s">
        <v>18</v>
      </c>
      <c r="B11" s="26" t="s">
        <v>17</v>
      </c>
      <c r="C11" s="27" t="s">
        <v>51</v>
      </c>
      <c r="D11" s="28">
        <v>29055</v>
      </c>
      <c r="E11" s="28">
        <v>960</v>
      </c>
      <c r="F11" s="24"/>
      <c r="G11" s="24"/>
      <c r="H11" s="24"/>
      <c r="I11" s="24"/>
      <c r="J11" s="25"/>
    </row>
    <row r="12" spans="1:10">
      <c r="A12" s="49"/>
      <c r="B12" s="30" t="s">
        <v>28</v>
      </c>
      <c r="C12" s="27" t="s">
        <v>35</v>
      </c>
      <c r="D12" s="30">
        <v>365</v>
      </c>
      <c r="E12" s="30"/>
      <c r="F12" s="28"/>
      <c r="G12" s="28"/>
      <c r="H12" s="28"/>
      <c r="I12" s="28"/>
      <c r="J12" s="29"/>
    </row>
    <row r="13" spans="1:10">
      <c r="A13" s="49" t="s">
        <v>14</v>
      </c>
      <c r="B13" s="26"/>
      <c r="D13" s="28"/>
      <c r="E13" s="28"/>
      <c r="F13" s="28"/>
      <c r="G13" s="28"/>
      <c r="H13" s="28"/>
      <c r="I13" s="28"/>
      <c r="J13" s="29"/>
    </row>
    <row r="14" spans="1:10">
      <c r="A14" s="49"/>
      <c r="B14" s="26"/>
      <c r="C14" s="27"/>
      <c r="D14" s="28"/>
      <c r="E14" s="28"/>
      <c r="F14" s="28"/>
      <c r="G14" s="28"/>
      <c r="H14" s="28"/>
      <c r="I14" s="28"/>
      <c r="J14" s="29"/>
    </row>
    <row r="15" spans="1:10">
      <c r="A15" s="48" t="s">
        <v>15</v>
      </c>
      <c r="B15" s="48"/>
      <c r="C15" s="48"/>
      <c r="D15" s="48"/>
      <c r="E15" s="48"/>
      <c r="F15" s="48"/>
      <c r="G15" s="48"/>
      <c r="H15" s="48"/>
      <c r="I15" s="48"/>
      <c r="J15" s="48"/>
    </row>
    <row r="16" spans="1:10">
      <c r="A16" s="35" t="s">
        <v>19</v>
      </c>
      <c r="B16" s="27" t="s">
        <v>24</v>
      </c>
      <c r="C16" s="27" t="s">
        <v>23</v>
      </c>
      <c r="D16" s="28">
        <v>97.01</v>
      </c>
      <c r="E16" s="28"/>
      <c r="F16" s="28"/>
      <c r="G16" s="28"/>
      <c r="H16" s="28"/>
      <c r="I16" s="28"/>
      <c r="J16" s="29"/>
    </row>
    <row r="17" spans="1:11">
      <c r="A17" s="40"/>
      <c r="B17" s="41" t="s">
        <v>36</v>
      </c>
      <c r="C17" s="42" t="s">
        <v>37</v>
      </c>
      <c r="D17" s="39"/>
      <c r="E17" s="39">
        <v>116.67</v>
      </c>
      <c r="F17" s="39"/>
      <c r="G17" s="39"/>
      <c r="H17" s="28"/>
      <c r="I17" s="28"/>
      <c r="J17" s="29"/>
    </row>
    <row r="18" spans="1:11">
      <c r="A18" s="43"/>
      <c r="B18" s="44" t="s">
        <v>38</v>
      </c>
      <c r="C18" s="42" t="s">
        <v>50</v>
      </c>
      <c r="D18" s="39"/>
      <c r="E18" s="39">
        <v>322.76</v>
      </c>
      <c r="F18" s="39"/>
      <c r="G18" s="39"/>
      <c r="H18" s="28"/>
      <c r="I18" s="28"/>
      <c r="J18" s="29"/>
    </row>
    <row r="19" spans="1:11">
      <c r="A19" s="43" t="s">
        <v>39</v>
      </c>
      <c r="B19" s="45" t="s">
        <v>40</v>
      </c>
      <c r="C19" s="42" t="s">
        <v>41</v>
      </c>
      <c r="D19" s="39">
        <v>100</v>
      </c>
      <c r="E19" s="39"/>
      <c r="F19" s="39"/>
      <c r="G19" s="39"/>
      <c r="H19" s="28"/>
      <c r="I19" s="28"/>
      <c r="J19" s="29"/>
    </row>
    <row r="20" spans="1:11" ht="16.899999999999999" customHeight="1">
      <c r="A20" s="46"/>
      <c r="B20" s="45" t="s">
        <v>42</v>
      </c>
      <c r="C20" s="42" t="s">
        <v>43</v>
      </c>
      <c r="D20" s="39">
        <v>125</v>
      </c>
      <c r="E20" s="39"/>
      <c r="F20" s="39"/>
      <c r="G20" s="39"/>
      <c r="H20" s="28"/>
      <c r="I20" s="28"/>
      <c r="J20" s="29"/>
    </row>
    <row r="21" spans="1:11">
      <c r="A21" s="35" t="s">
        <v>25</v>
      </c>
      <c r="B21" s="31" t="s">
        <v>20</v>
      </c>
      <c r="C21" s="27" t="s">
        <v>44</v>
      </c>
      <c r="D21" s="39"/>
      <c r="E21" s="39">
        <v>2102</v>
      </c>
      <c r="F21" s="28"/>
      <c r="G21" s="28"/>
      <c r="H21" s="28"/>
      <c r="I21" s="28"/>
      <c r="J21" s="29"/>
    </row>
    <row r="22" spans="1:11">
      <c r="A22" s="49" t="s">
        <v>21</v>
      </c>
      <c r="B22" s="47" t="s">
        <v>45</v>
      </c>
      <c r="C22" s="42" t="s">
        <v>46</v>
      </c>
      <c r="D22" s="39">
        <v>150</v>
      </c>
      <c r="E22" s="39"/>
      <c r="F22" s="28"/>
      <c r="G22" s="28"/>
      <c r="H22" s="28"/>
      <c r="I22" s="28"/>
      <c r="J22" s="29"/>
    </row>
    <row r="23" spans="1:11">
      <c r="A23" s="49"/>
      <c r="B23" s="47" t="s">
        <v>47</v>
      </c>
      <c r="C23" s="42" t="s">
        <v>22</v>
      </c>
      <c r="D23" s="39">
        <v>45.87</v>
      </c>
      <c r="E23" s="39"/>
      <c r="F23" s="28"/>
      <c r="G23" s="28"/>
      <c r="H23" s="28"/>
      <c r="I23" s="28"/>
      <c r="J23" s="29"/>
    </row>
    <row r="24" spans="1:11">
      <c r="A24" s="35" t="s">
        <v>26</v>
      </c>
      <c r="B24" s="36" t="s">
        <v>27</v>
      </c>
      <c r="C24" s="27" t="s">
        <v>49</v>
      </c>
      <c r="D24" s="39">
        <v>750.2</v>
      </c>
      <c r="E24" s="39">
        <v>233.33</v>
      </c>
      <c r="F24" s="28"/>
      <c r="G24" s="28"/>
      <c r="H24" s="28"/>
      <c r="I24" s="28"/>
      <c r="J24" s="29"/>
    </row>
    <row r="25" spans="1:11">
      <c r="A25" s="35" t="s">
        <v>29</v>
      </c>
      <c r="B25" s="32" t="s">
        <v>30</v>
      </c>
      <c r="C25" s="27" t="s">
        <v>48</v>
      </c>
      <c r="D25" s="30"/>
      <c r="E25" s="28">
        <v>927.51</v>
      </c>
      <c r="F25" s="28">
        <v>307</v>
      </c>
      <c r="G25" s="28"/>
      <c r="H25" s="28"/>
      <c r="I25" s="28"/>
      <c r="J25" s="29"/>
    </row>
    <row r="26" spans="1:11">
      <c r="A26" s="35" t="s">
        <v>31</v>
      </c>
      <c r="B26" s="37" t="s">
        <v>32</v>
      </c>
      <c r="C26" s="27" t="s">
        <v>33</v>
      </c>
      <c r="D26" s="38"/>
      <c r="E26" s="28">
        <v>958.67</v>
      </c>
      <c r="F26" s="28"/>
      <c r="G26" s="28"/>
      <c r="H26" s="28"/>
      <c r="I26" s="28"/>
      <c r="J26" s="29"/>
    </row>
    <row r="27" spans="1:11">
      <c r="A27" s="35"/>
      <c r="B27" s="32"/>
      <c r="C27" s="27"/>
      <c r="D27" s="38"/>
      <c r="E27" s="28"/>
      <c r="F27" s="28"/>
      <c r="G27" s="28"/>
      <c r="H27" s="28"/>
      <c r="I27" s="28"/>
      <c r="J27" s="29"/>
    </row>
    <row r="28" spans="1:11">
      <c r="A28" s="35"/>
      <c r="B28" s="34"/>
      <c r="C28" s="27"/>
      <c r="D28" s="28"/>
      <c r="E28" s="28"/>
      <c r="F28" s="28"/>
      <c r="G28" s="28"/>
      <c r="H28" s="28"/>
      <c r="I28" s="28"/>
      <c r="J28" s="29"/>
    </row>
    <row r="29" spans="1:11" ht="16.5" thickBot="1">
      <c r="A29" s="19"/>
      <c r="B29" s="20"/>
      <c r="C29" s="21" t="s">
        <v>16</v>
      </c>
      <c r="D29" s="22">
        <f>D11+D12+D16+D19+D20+D22+D23+D24</f>
        <v>30688.079999999998</v>
      </c>
      <c r="E29" s="22">
        <f>E11+E17+E18+E21+E24+E25+E26</f>
        <v>5620.9400000000005</v>
      </c>
      <c r="F29" s="22">
        <f>F25</f>
        <v>307</v>
      </c>
      <c r="G29" s="22">
        <f>G18</f>
        <v>0</v>
      </c>
      <c r="H29" s="22">
        <f>SUM(H4:H23)</f>
        <v>0</v>
      </c>
      <c r="I29" s="22">
        <f>SUM(I4:I23)</f>
        <v>0</v>
      </c>
      <c r="J29" s="23"/>
    </row>
    <row r="30" spans="1:11">
      <c r="K30" s="18"/>
    </row>
  </sheetData>
  <mergeCells count="6">
    <mergeCell ref="A15:J15"/>
    <mergeCell ref="A22:A23"/>
    <mergeCell ref="A6:A9"/>
    <mergeCell ref="A10:J10"/>
    <mergeCell ref="A11:A12"/>
    <mergeCell ref="A13:A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workbookViewId="0">
      <selection sqref="A1:XFD1048576"/>
    </sheetView>
  </sheetViews>
  <sheetFormatPr defaultRowHeight="12.75"/>
  <cols>
    <col min="1" max="1" width="13.85546875" style="61" customWidth="1"/>
    <col min="2" max="2" width="25.85546875" style="61" customWidth="1"/>
    <col min="3" max="3" width="17.42578125" style="61" customWidth="1"/>
    <col min="4" max="4" width="11.140625" style="61" customWidth="1"/>
    <col min="5" max="5" width="50.5703125" style="61" customWidth="1"/>
    <col min="6" max="6" width="12.42578125" style="88" customWidth="1"/>
    <col min="7" max="7" width="95.42578125" style="61" customWidth="1"/>
    <col min="8" max="256" width="9.140625" style="61"/>
    <col min="257" max="257" width="13.85546875" style="61" customWidth="1"/>
    <col min="258" max="258" width="25.85546875" style="61" customWidth="1"/>
    <col min="259" max="259" width="17.42578125" style="61" customWidth="1"/>
    <col min="260" max="260" width="11.140625" style="61" customWidth="1"/>
    <col min="261" max="261" width="50.5703125" style="61" customWidth="1"/>
    <col min="262" max="262" width="12.42578125" style="61" customWidth="1"/>
    <col min="263" max="263" width="95.42578125" style="61" customWidth="1"/>
    <col min="264" max="512" width="9.140625" style="61"/>
    <col min="513" max="513" width="13.85546875" style="61" customWidth="1"/>
    <col min="514" max="514" width="25.85546875" style="61" customWidth="1"/>
    <col min="515" max="515" width="17.42578125" style="61" customWidth="1"/>
    <col min="516" max="516" width="11.140625" style="61" customWidth="1"/>
    <col min="517" max="517" width="50.5703125" style="61" customWidth="1"/>
    <col min="518" max="518" width="12.42578125" style="61" customWidth="1"/>
    <col min="519" max="519" width="95.42578125" style="61" customWidth="1"/>
    <col min="520" max="768" width="9.140625" style="61"/>
    <col min="769" max="769" width="13.85546875" style="61" customWidth="1"/>
    <col min="770" max="770" width="25.85546875" style="61" customWidth="1"/>
    <col min="771" max="771" width="17.42578125" style="61" customWidth="1"/>
    <col min="772" max="772" width="11.140625" style="61" customWidth="1"/>
    <col min="773" max="773" width="50.5703125" style="61" customWidth="1"/>
    <col min="774" max="774" width="12.42578125" style="61" customWidth="1"/>
    <col min="775" max="775" width="95.42578125" style="61" customWidth="1"/>
    <col min="776" max="1024" width="9.140625" style="61"/>
    <col min="1025" max="1025" width="13.85546875" style="61" customWidth="1"/>
    <col min="1026" max="1026" width="25.85546875" style="61" customWidth="1"/>
    <col min="1027" max="1027" width="17.42578125" style="61" customWidth="1"/>
    <col min="1028" max="1028" width="11.140625" style="61" customWidth="1"/>
    <col min="1029" max="1029" width="50.5703125" style="61" customWidth="1"/>
    <col min="1030" max="1030" width="12.42578125" style="61" customWidth="1"/>
    <col min="1031" max="1031" width="95.42578125" style="61" customWidth="1"/>
    <col min="1032" max="1280" width="9.140625" style="61"/>
    <col min="1281" max="1281" width="13.85546875" style="61" customWidth="1"/>
    <col min="1282" max="1282" width="25.85546875" style="61" customWidth="1"/>
    <col min="1283" max="1283" width="17.42578125" style="61" customWidth="1"/>
    <col min="1284" max="1284" width="11.140625" style="61" customWidth="1"/>
    <col min="1285" max="1285" width="50.5703125" style="61" customWidth="1"/>
    <col min="1286" max="1286" width="12.42578125" style="61" customWidth="1"/>
    <col min="1287" max="1287" width="95.42578125" style="61" customWidth="1"/>
    <col min="1288" max="1536" width="9.140625" style="61"/>
    <col min="1537" max="1537" width="13.85546875" style="61" customWidth="1"/>
    <col min="1538" max="1538" width="25.85546875" style="61" customWidth="1"/>
    <col min="1539" max="1539" width="17.42578125" style="61" customWidth="1"/>
    <col min="1540" max="1540" width="11.140625" style="61" customWidth="1"/>
    <col min="1541" max="1541" width="50.5703125" style="61" customWidth="1"/>
    <col min="1542" max="1542" width="12.42578125" style="61" customWidth="1"/>
    <col min="1543" max="1543" width="95.42578125" style="61" customWidth="1"/>
    <col min="1544" max="1792" width="9.140625" style="61"/>
    <col min="1793" max="1793" width="13.85546875" style="61" customWidth="1"/>
    <col min="1794" max="1794" width="25.85546875" style="61" customWidth="1"/>
    <col min="1795" max="1795" width="17.42578125" style="61" customWidth="1"/>
    <col min="1796" max="1796" width="11.140625" style="61" customWidth="1"/>
    <col min="1797" max="1797" width="50.5703125" style="61" customWidth="1"/>
    <col min="1798" max="1798" width="12.42578125" style="61" customWidth="1"/>
    <col min="1799" max="1799" width="95.42578125" style="61" customWidth="1"/>
    <col min="1800" max="2048" width="9.140625" style="61"/>
    <col min="2049" max="2049" width="13.85546875" style="61" customWidth="1"/>
    <col min="2050" max="2050" width="25.85546875" style="61" customWidth="1"/>
    <col min="2051" max="2051" width="17.42578125" style="61" customWidth="1"/>
    <col min="2052" max="2052" width="11.140625" style="61" customWidth="1"/>
    <col min="2053" max="2053" width="50.5703125" style="61" customWidth="1"/>
    <col min="2054" max="2054" width="12.42578125" style="61" customWidth="1"/>
    <col min="2055" max="2055" width="95.42578125" style="61" customWidth="1"/>
    <col min="2056" max="2304" width="9.140625" style="61"/>
    <col min="2305" max="2305" width="13.85546875" style="61" customWidth="1"/>
    <col min="2306" max="2306" width="25.85546875" style="61" customWidth="1"/>
    <col min="2307" max="2307" width="17.42578125" style="61" customWidth="1"/>
    <col min="2308" max="2308" width="11.140625" style="61" customWidth="1"/>
    <col min="2309" max="2309" width="50.5703125" style="61" customWidth="1"/>
    <col min="2310" max="2310" width="12.42578125" style="61" customWidth="1"/>
    <col min="2311" max="2311" width="95.42578125" style="61" customWidth="1"/>
    <col min="2312" max="2560" width="9.140625" style="61"/>
    <col min="2561" max="2561" width="13.85546875" style="61" customWidth="1"/>
    <col min="2562" max="2562" width="25.85546875" style="61" customWidth="1"/>
    <col min="2563" max="2563" width="17.42578125" style="61" customWidth="1"/>
    <col min="2564" max="2564" width="11.140625" style="61" customWidth="1"/>
    <col min="2565" max="2565" width="50.5703125" style="61" customWidth="1"/>
    <col min="2566" max="2566" width="12.42578125" style="61" customWidth="1"/>
    <col min="2567" max="2567" width="95.42578125" style="61" customWidth="1"/>
    <col min="2568" max="2816" width="9.140625" style="61"/>
    <col min="2817" max="2817" width="13.85546875" style="61" customWidth="1"/>
    <col min="2818" max="2818" width="25.85546875" style="61" customWidth="1"/>
    <col min="2819" max="2819" width="17.42578125" style="61" customWidth="1"/>
    <col min="2820" max="2820" width="11.140625" style="61" customWidth="1"/>
    <col min="2821" max="2821" width="50.5703125" style="61" customWidth="1"/>
    <col min="2822" max="2822" width="12.42578125" style="61" customWidth="1"/>
    <col min="2823" max="2823" width="95.42578125" style="61" customWidth="1"/>
    <col min="2824" max="3072" width="9.140625" style="61"/>
    <col min="3073" max="3073" width="13.85546875" style="61" customWidth="1"/>
    <col min="3074" max="3074" width="25.85546875" style="61" customWidth="1"/>
    <col min="3075" max="3075" width="17.42578125" style="61" customWidth="1"/>
    <col min="3076" max="3076" width="11.140625" style="61" customWidth="1"/>
    <col min="3077" max="3077" width="50.5703125" style="61" customWidth="1"/>
    <col min="3078" max="3078" width="12.42578125" style="61" customWidth="1"/>
    <col min="3079" max="3079" width="95.42578125" style="61" customWidth="1"/>
    <col min="3080" max="3328" width="9.140625" style="61"/>
    <col min="3329" max="3329" width="13.85546875" style="61" customWidth="1"/>
    <col min="3330" max="3330" width="25.85546875" style="61" customWidth="1"/>
    <col min="3331" max="3331" width="17.42578125" style="61" customWidth="1"/>
    <col min="3332" max="3332" width="11.140625" style="61" customWidth="1"/>
    <col min="3333" max="3333" width="50.5703125" style="61" customWidth="1"/>
    <col min="3334" max="3334" width="12.42578125" style="61" customWidth="1"/>
    <col min="3335" max="3335" width="95.42578125" style="61" customWidth="1"/>
    <col min="3336" max="3584" width="9.140625" style="61"/>
    <col min="3585" max="3585" width="13.85546875" style="61" customWidth="1"/>
    <col min="3586" max="3586" width="25.85546875" style="61" customWidth="1"/>
    <col min="3587" max="3587" width="17.42578125" style="61" customWidth="1"/>
    <col min="3588" max="3588" width="11.140625" style="61" customWidth="1"/>
    <col min="3589" max="3589" width="50.5703125" style="61" customWidth="1"/>
    <col min="3590" max="3590" width="12.42578125" style="61" customWidth="1"/>
    <col min="3591" max="3591" width="95.42578125" style="61" customWidth="1"/>
    <col min="3592" max="3840" width="9.140625" style="61"/>
    <col min="3841" max="3841" width="13.85546875" style="61" customWidth="1"/>
    <col min="3842" max="3842" width="25.85546875" style="61" customWidth="1"/>
    <col min="3843" max="3843" width="17.42578125" style="61" customWidth="1"/>
    <col min="3844" max="3844" width="11.140625" style="61" customWidth="1"/>
    <col min="3845" max="3845" width="50.5703125" style="61" customWidth="1"/>
    <col min="3846" max="3846" width="12.42578125" style="61" customWidth="1"/>
    <col min="3847" max="3847" width="95.42578125" style="61" customWidth="1"/>
    <col min="3848" max="4096" width="9.140625" style="61"/>
    <col min="4097" max="4097" width="13.85546875" style="61" customWidth="1"/>
    <col min="4098" max="4098" width="25.85546875" style="61" customWidth="1"/>
    <col min="4099" max="4099" width="17.42578125" style="61" customWidth="1"/>
    <col min="4100" max="4100" width="11.140625" style="61" customWidth="1"/>
    <col min="4101" max="4101" width="50.5703125" style="61" customWidth="1"/>
    <col min="4102" max="4102" width="12.42578125" style="61" customWidth="1"/>
    <col min="4103" max="4103" width="95.42578125" style="61" customWidth="1"/>
    <col min="4104" max="4352" width="9.140625" style="61"/>
    <col min="4353" max="4353" width="13.85546875" style="61" customWidth="1"/>
    <col min="4354" max="4354" width="25.85546875" style="61" customWidth="1"/>
    <col min="4355" max="4355" width="17.42578125" style="61" customWidth="1"/>
    <col min="4356" max="4356" width="11.140625" style="61" customWidth="1"/>
    <col min="4357" max="4357" width="50.5703125" style="61" customWidth="1"/>
    <col min="4358" max="4358" width="12.42578125" style="61" customWidth="1"/>
    <col min="4359" max="4359" width="95.42578125" style="61" customWidth="1"/>
    <col min="4360" max="4608" width="9.140625" style="61"/>
    <col min="4609" max="4609" width="13.85546875" style="61" customWidth="1"/>
    <col min="4610" max="4610" width="25.85546875" style="61" customWidth="1"/>
    <col min="4611" max="4611" width="17.42578125" style="61" customWidth="1"/>
    <col min="4612" max="4612" width="11.140625" style="61" customWidth="1"/>
    <col min="4613" max="4613" width="50.5703125" style="61" customWidth="1"/>
    <col min="4614" max="4614" width="12.42578125" style="61" customWidth="1"/>
    <col min="4615" max="4615" width="95.42578125" style="61" customWidth="1"/>
    <col min="4616" max="4864" width="9.140625" style="61"/>
    <col min="4865" max="4865" width="13.85546875" style="61" customWidth="1"/>
    <col min="4866" max="4866" width="25.85546875" style="61" customWidth="1"/>
    <col min="4867" max="4867" width="17.42578125" style="61" customWidth="1"/>
    <col min="4868" max="4868" width="11.140625" style="61" customWidth="1"/>
    <col min="4869" max="4869" width="50.5703125" style="61" customWidth="1"/>
    <col min="4870" max="4870" width="12.42578125" style="61" customWidth="1"/>
    <col min="4871" max="4871" width="95.42578125" style="61" customWidth="1"/>
    <col min="4872" max="5120" width="9.140625" style="61"/>
    <col min="5121" max="5121" width="13.85546875" style="61" customWidth="1"/>
    <col min="5122" max="5122" width="25.85546875" style="61" customWidth="1"/>
    <col min="5123" max="5123" width="17.42578125" style="61" customWidth="1"/>
    <col min="5124" max="5124" width="11.140625" style="61" customWidth="1"/>
    <col min="5125" max="5125" width="50.5703125" style="61" customWidth="1"/>
    <col min="5126" max="5126" width="12.42578125" style="61" customWidth="1"/>
    <col min="5127" max="5127" width="95.42578125" style="61" customWidth="1"/>
    <col min="5128" max="5376" width="9.140625" style="61"/>
    <col min="5377" max="5377" width="13.85546875" style="61" customWidth="1"/>
    <col min="5378" max="5378" width="25.85546875" style="61" customWidth="1"/>
    <col min="5379" max="5379" width="17.42578125" style="61" customWidth="1"/>
    <col min="5380" max="5380" width="11.140625" style="61" customWidth="1"/>
    <col min="5381" max="5381" width="50.5703125" style="61" customWidth="1"/>
    <col min="5382" max="5382" width="12.42578125" style="61" customWidth="1"/>
    <col min="5383" max="5383" width="95.42578125" style="61" customWidth="1"/>
    <col min="5384" max="5632" width="9.140625" style="61"/>
    <col min="5633" max="5633" width="13.85546875" style="61" customWidth="1"/>
    <col min="5634" max="5634" width="25.85546875" style="61" customWidth="1"/>
    <col min="5635" max="5635" width="17.42578125" style="61" customWidth="1"/>
    <col min="5636" max="5636" width="11.140625" style="61" customWidth="1"/>
    <col min="5637" max="5637" width="50.5703125" style="61" customWidth="1"/>
    <col min="5638" max="5638" width="12.42578125" style="61" customWidth="1"/>
    <col min="5639" max="5639" width="95.42578125" style="61" customWidth="1"/>
    <col min="5640" max="5888" width="9.140625" style="61"/>
    <col min="5889" max="5889" width="13.85546875" style="61" customWidth="1"/>
    <col min="5890" max="5890" width="25.85546875" style="61" customWidth="1"/>
    <col min="5891" max="5891" width="17.42578125" style="61" customWidth="1"/>
    <col min="5892" max="5892" width="11.140625" style="61" customWidth="1"/>
    <col min="5893" max="5893" width="50.5703125" style="61" customWidth="1"/>
    <col min="5894" max="5894" width="12.42578125" style="61" customWidth="1"/>
    <col min="5895" max="5895" width="95.42578125" style="61" customWidth="1"/>
    <col min="5896" max="6144" width="9.140625" style="61"/>
    <col min="6145" max="6145" width="13.85546875" style="61" customWidth="1"/>
    <col min="6146" max="6146" width="25.85546875" style="61" customWidth="1"/>
    <col min="6147" max="6147" width="17.42578125" style="61" customWidth="1"/>
    <col min="6148" max="6148" width="11.140625" style="61" customWidth="1"/>
    <col min="6149" max="6149" width="50.5703125" style="61" customWidth="1"/>
    <col min="6150" max="6150" width="12.42578125" style="61" customWidth="1"/>
    <col min="6151" max="6151" width="95.42578125" style="61" customWidth="1"/>
    <col min="6152" max="6400" width="9.140625" style="61"/>
    <col min="6401" max="6401" width="13.85546875" style="61" customWidth="1"/>
    <col min="6402" max="6402" width="25.85546875" style="61" customWidth="1"/>
    <col min="6403" max="6403" width="17.42578125" style="61" customWidth="1"/>
    <col min="6404" max="6404" width="11.140625" style="61" customWidth="1"/>
    <col min="6405" max="6405" width="50.5703125" style="61" customWidth="1"/>
    <col min="6406" max="6406" width="12.42578125" style="61" customWidth="1"/>
    <col min="6407" max="6407" width="95.42578125" style="61" customWidth="1"/>
    <col min="6408" max="6656" width="9.140625" style="61"/>
    <col min="6657" max="6657" width="13.85546875" style="61" customWidth="1"/>
    <col min="6658" max="6658" width="25.85546875" style="61" customWidth="1"/>
    <col min="6659" max="6659" width="17.42578125" style="61" customWidth="1"/>
    <col min="6660" max="6660" width="11.140625" style="61" customWidth="1"/>
    <col min="6661" max="6661" width="50.5703125" style="61" customWidth="1"/>
    <col min="6662" max="6662" width="12.42578125" style="61" customWidth="1"/>
    <col min="6663" max="6663" width="95.42578125" style="61" customWidth="1"/>
    <col min="6664" max="6912" width="9.140625" style="61"/>
    <col min="6913" max="6913" width="13.85546875" style="61" customWidth="1"/>
    <col min="6914" max="6914" width="25.85546875" style="61" customWidth="1"/>
    <col min="6915" max="6915" width="17.42578125" style="61" customWidth="1"/>
    <col min="6916" max="6916" width="11.140625" style="61" customWidth="1"/>
    <col min="6917" max="6917" width="50.5703125" style="61" customWidth="1"/>
    <col min="6918" max="6918" width="12.42578125" style="61" customWidth="1"/>
    <col min="6919" max="6919" width="95.42578125" style="61" customWidth="1"/>
    <col min="6920" max="7168" width="9.140625" style="61"/>
    <col min="7169" max="7169" width="13.85546875" style="61" customWidth="1"/>
    <col min="7170" max="7170" width="25.85546875" style="61" customWidth="1"/>
    <col min="7171" max="7171" width="17.42578125" style="61" customWidth="1"/>
    <col min="7172" max="7172" width="11.140625" style="61" customWidth="1"/>
    <col min="7173" max="7173" width="50.5703125" style="61" customWidth="1"/>
    <col min="7174" max="7174" width="12.42578125" style="61" customWidth="1"/>
    <col min="7175" max="7175" width="95.42578125" style="61" customWidth="1"/>
    <col min="7176" max="7424" width="9.140625" style="61"/>
    <col min="7425" max="7425" width="13.85546875" style="61" customWidth="1"/>
    <col min="7426" max="7426" width="25.85546875" style="61" customWidth="1"/>
    <col min="7427" max="7427" width="17.42578125" style="61" customWidth="1"/>
    <col min="7428" max="7428" width="11.140625" style="61" customWidth="1"/>
    <col min="7429" max="7429" width="50.5703125" style="61" customWidth="1"/>
    <col min="7430" max="7430" width="12.42578125" style="61" customWidth="1"/>
    <col min="7431" max="7431" width="95.42578125" style="61" customWidth="1"/>
    <col min="7432" max="7680" width="9.140625" style="61"/>
    <col min="7681" max="7681" width="13.85546875" style="61" customWidth="1"/>
    <col min="7682" max="7682" width="25.85546875" style="61" customWidth="1"/>
    <col min="7683" max="7683" width="17.42578125" style="61" customWidth="1"/>
    <col min="7684" max="7684" width="11.140625" style="61" customWidth="1"/>
    <col min="7685" max="7685" width="50.5703125" style="61" customWidth="1"/>
    <col min="7686" max="7686" width="12.42578125" style="61" customWidth="1"/>
    <col min="7687" max="7687" width="95.42578125" style="61" customWidth="1"/>
    <col min="7688" max="7936" width="9.140625" style="61"/>
    <col min="7937" max="7937" width="13.85546875" style="61" customWidth="1"/>
    <col min="7938" max="7938" width="25.85546875" style="61" customWidth="1"/>
    <col min="7939" max="7939" width="17.42578125" style="61" customWidth="1"/>
    <col min="7940" max="7940" width="11.140625" style="61" customWidth="1"/>
    <col min="7941" max="7941" width="50.5703125" style="61" customWidth="1"/>
    <col min="7942" max="7942" width="12.42578125" style="61" customWidth="1"/>
    <col min="7943" max="7943" width="95.42578125" style="61" customWidth="1"/>
    <col min="7944" max="8192" width="9.140625" style="61"/>
    <col min="8193" max="8193" width="13.85546875" style="61" customWidth="1"/>
    <col min="8194" max="8194" width="25.85546875" style="61" customWidth="1"/>
    <col min="8195" max="8195" width="17.42578125" style="61" customWidth="1"/>
    <col min="8196" max="8196" width="11.140625" style="61" customWidth="1"/>
    <col min="8197" max="8197" width="50.5703125" style="61" customWidth="1"/>
    <col min="8198" max="8198" width="12.42578125" style="61" customWidth="1"/>
    <col min="8199" max="8199" width="95.42578125" style="61" customWidth="1"/>
    <col min="8200" max="8448" width="9.140625" style="61"/>
    <col min="8449" max="8449" width="13.85546875" style="61" customWidth="1"/>
    <col min="8450" max="8450" width="25.85546875" style="61" customWidth="1"/>
    <col min="8451" max="8451" width="17.42578125" style="61" customWidth="1"/>
    <col min="8452" max="8452" width="11.140625" style="61" customWidth="1"/>
    <col min="8453" max="8453" width="50.5703125" style="61" customWidth="1"/>
    <col min="8454" max="8454" width="12.42578125" style="61" customWidth="1"/>
    <col min="8455" max="8455" width="95.42578125" style="61" customWidth="1"/>
    <col min="8456" max="8704" width="9.140625" style="61"/>
    <col min="8705" max="8705" width="13.85546875" style="61" customWidth="1"/>
    <col min="8706" max="8706" width="25.85546875" style="61" customWidth="1"/>
    <col min="8707" max="8707" width="17.42578125" style="61" customWidth="1"/>
    <col min="8708" max="8708" width="11.140625" style="61" customWidth="1"/>
    <col min="8709" max="8709" width="50.5703125" style="61" customWidth="1"/>
    <col min="8710" max="8710" width="12.42578125" style="61" customWidth="1"/>
    <col min="8711" max="8711" width="95.42578125" style="61" customWidth="1"/>
    <col min="8712" max="8960" width="9.140625" style="61"/>
    <col min="8961" max="8961" width="13.85546875" style="61" customWidth="1"/>
    <col min="8962" max="8962" width="25.85546875" style="61" customWidth="1"/>
    <col min="8963" max="8963" width="17.42578125" style="61" customWidth="1"/>
    <col min="8964" max="8964" width="11.140625" style="61" customWidth="1"/>
    <col min="8965" max="8965" width="50.5703125" style="61" customWidth="1"/>
    <col min="8966" max="8966" width="12.42578125" style="61" customWidth="1"/>
    <col min="8967" max="8967" width="95.42578125" style="61" customWidth="1"/>
    <col min="8968" max="9216" width="9.140625" style="61"/>
    <col min="9217" max="9217" width="13.85546875" style="61" customWidth="1"/>
    <col min="9218" max="9218" width="25.85546875" style="61" customWidth="1"/>
    <col min="9219" max="9219" width="17.42578125" style="61" customWidth="1"/>
    <col min="9220" max="9220" width="11.140625" style="61" customWidth="1"/>
    <col min="9221" max="9221" width="50.5703125" style="61" customWidth="1"/>
    <col min="9222" max="9222" width="12.42578125" style="61" customWidth="1"/>
    <col min="9223" max="9223" width="95.42578125" style="61" customWidth="1"/>
    <col min="9224" max="9472" width="9.140625" style="61"/>
    <col min="9473" max="9473" width="13.85546875" style="61" customWidth="1"/>
    <col min="9474" max="9474" width="25.85546875" style="61" customWidth="1"/>
    <col min="9475" max="9475" width="17.42578125" style="61" customWidth="1"/>
    <col min="9476" max="9476" width="11.140625" style="61" customWidth="1"/>
    <col min="9477" max="9477" width="50.5703125" style="61" customWidth="1"/>
    <col min="9478" max="9478" width="12.42578125" style="61" customWidth="1"/>
    <col min="9479" max="9479" width="95.42578125" style="61" customWidth="1"/>
    <col min="9480" max="9728" width="9.140625" style="61"/>
    <col min="9729" max="9729" width="13.85546875" style="61" customWidth="1"/>
    <col min="9730" max="9730" width="25.85546875" style="61" customWidth="1"/>
    <col min="9731" max="9731" width="17.42578125" style="61" customWidth="1"/>
    <col min="9732" max="9732" width="11.140625" style="61" customWidth="1"/>
    <col min="9733" max="9733" width="50.5703125" style="61" customWidth="1"/>
    <col min="9734" max="9734" width="12.42578125" style="61" customWidth="1"/>
    <col min="9735" max="9735" width="95.42578125" style="61" customWidth="1"/>
    <col min="9736" max="9984" width="9.140625" style="61"/>
    <col min="9985" max="9985" width="13.85546875" style="61" customWidth="1"/>
    <col min="9986" max="9986" width="25.85546875" style="61" customWidth="1"/>
    <col min="9987" max="9987" width="17.42578125" style="61" customWidth="1"/>
    <col min="9988" max="9988" width="11.140625" style="61" customWidth="1"/>
    <col min="9989" max="9989" width="50.5703125" style="61" customWidth="1"/>
    <col min="9990" max="9990" width="12.42578125" style="61" customWidth="1"/>
    <col min="9991" max="9991" width="95.42578125" style="61" customWidth="1"/>
    <col min="9992" max="10240" width="9.140625" style="61"/>
    <col min="10241" max="10241" width="13.85546875" style="61" customWidth="1"/>
    <col min="10242" max="10242" width="25.85546875" style="61" customWidth="1"/>
    <col min="10243" max="10243" width="17.42578125" style="61" customWidth="1"/>
    <col min="10244" max="10244" width="11.140625" style="61" customWidth="1"/>
    <col min="10245" max="10245" width="50.5703125" style="61" customWidth="1"/>
    <col min="10246" max="10246" width="12.42578125" style="61" customWidth="1"/>
    <col min="10247" max="10247" width="95.42578125" style="61" customWidth="1"/>
    <col min="10248" max="10496" width="9.140625" style="61"/>
    <col min="10497" max="10497" width="13.85546875" style="61" customWidth="1"/>
    <col min="10498" max="10498" width="25.85546875" style="61" customWidth="1"/>
    <col min="10499" max="10499" width="17.42578125" style="61" customWidth="1"/>
    <col min="10500" max="10500" width="11.140625" style="61" customWidth="1"/>
    <col min="10501" max="10501" width="50.5703125" style="61" customWidth="1"/>
    <col min="10502" max="10502" width="12.42578125" style="61" customWidth="1"/>
    <col min="10503" max="10503" width="95.42578125" style="61" customWidth="1"/>
    <col min="10504" max="10752" width="9.140625" style="61"/>
    <col min="10753" max="10753" width="13.85546875" style="61" customWidth="1"/>
    <col min="10754" max="10754" width="25.85546875" style="61" customWidth="1"/>
    <col min="10755" max="10755" width="17.42578125" style="61" customWidth="1"/>
    <col min="10756" max="10756" width="11.140625" style="61" customWidth="1"/>
    <col min="10757" max="10757" width="50.5703125" style="61" customWidth="1"/>
    <col min="10758" max="10758" width="12.42578125" style="61" customWidth="1"/>
    <col min="10759" max="10759" width="95.42578125" style="61" customWidth="1"/>
    <col min="10760" max="11008" width="9.140625" style="61"/>
    <col min="11009" max="11009" width="13.85546875" style="61" customWidth="1"/>
    <col min="11010" max="11010" width="25.85546875" style="61" customWidth="1"/>
    <col min="11011" max="11011" width="17.42578125" style="61" customWidth="1"/>
    <col min="11012" max="11012" width="11.140625" style="61" customWidth="1"/>
    <col min="11013" max="11013" width="50.5703125" style="61" customWidth="1"/>
    <col min="11014" max="11014" width="12.42578125" style="61" customWidth="1"/>
    <col min="11015" max="11015" width="95.42578125" style="61" customWidth="1"/>
    <col min="11016" max="11264" width="9.140625" style="61"/>
    <col min="11265" max="11265" width="13.85546875" style="61" customWidth="1"/>
    <col min="11266" max="11266" width="25.85546875" style="61" customWidth="1"/>
    <col min="11267" max="11267" width="17.42578125" style="61" customWidth="1"/>
    <col min="11268" max="11268" width="11.140625" style="61" customWidth="1"/>
    <col min="11269" max="11269" width="50.5703125" style="61" customWidth="1"/>
    <col min="11270" max="11270" width="12.42578125" style="61" customWidth="1"/>
    <col min="11271" max="11271" width="95.42578125" style="61" customWidth="1"/>
    <col min="11272" max="11520" width="9.140625" style="61"/>
    <col min="11521" max="11521" width="13.85546875" style="61" customWidth="1"/>
    <col min="11522" max="11522" width="25.85546875" style="61" customWidth="1"/>
    <col min="11523" max="11523" width="17.42578125" style="61" customWidth="1"/>
    <col min="11524" max="11524" width="11.140625" style="61" customWidth="1"/>
    <col min="11525" max="11525" width="50.5703125" style="61" customWidth="1"/>
    <col min="11526" max="11526" width="12.42578125" style="61" customWidth="1"/>
    <col min="11527" max="11527" width="95.42578125" style="61" customWidth="1"/>
    <col min="11528" max="11776" width="9.140625" style="61"/>
    <col min="11777" max="11777" width="13.85546875" style="61" customWidth="1"/>
    <col min="11778" max="11778" width="25.85546875" style="61" customWidth="1"/>
    <col min="11779" max="11779" width="17.42578125" style="61" customWidth="1"/>
    <col min="11780" max="11780" width="11.140625" style="61" customWidth="1"/>
    <col min="11781" max="11781" width="50.5703125" style="61" customWidth="1"/>
    <col min="11782" max="11782" width="12.42578125" style="61" customWidth="1"/>
    <col min="11783" max="11783" width="95.42578125" style="61" customWidth="1"/>
    <col min="11784" max="12032" width="9.140625" style="61"/>
    <col min="12033" max="12033" width="13.85546875" style="61" customWidth="1"/>
    <col min="12034" max="12034" width="25.85546875" style="61" customWidth="1"/>
    <col min="12035" max="12035" width="17.42578125" style="61" customWidth="1"/>
    <col min="12036" max="12036" width="11.140625" style="61" customWidth="1"/>
    <col min="12037" max="12037" width="50.5703125" style="61" customWidth="1"/>
    <col min="12038" max="12038" width="12.42578125" style="61" customWidth="1"/>
    <col min="12039" max="12039" width="95.42578125" style="61" customWidth="1"/>
    <col min="12040" max="12288" width="9.140625" style="61"/>
    <col min="12289" max="12289" width="13.85546875" style="61" customWidth="1"/>
    <col min="12290" max="12290" width="25.85546875" style="61" customWidth="1"/>
    <col min="12291" max="12291" width="17.42578125" style="61" customWidth="1"/>
    <col min="12292" max="12292" width="11.140625" style="61" customWidth="1"/>
    <col min="12293" max="12293" width="50.5703125" style="61" customWidth="1"/>
    <col min="12294" max="12294" width="12.42578125" style="61" customWidth="1"/>
    <col min="12295" max="12295" width="95.42578125" style="61" customWidth="1"/>
    <col min="12296" max="12544" width="9.140625" style="61"/>
    <col min="12545" max="12545" width="13.85546875" style="61" customWidth="1"/>
    <col min="12546" max="12546" width="25.85546875" style="61" customWidth="1"/>
    <col min="12547" max="12547" width="17.42578125" style="61" customWidth="1"/>
    <col min="12548" max="12548" width="11.140625" style="61" customWidth="1"/>
    <col min="12549" max="12549" width="50.5703125" style="61" customWidth="1"/>
    <col min="12550" max="12550" width="12.42578125" style="61" customWidth="1"/>
    <col min="12551" max="12551" width="95.42578125" style="61" customWidth="1"/>
    <col min="12552" max="12800" width="9.140625" style="61"/>
    <col min="12801" max="12801" width="13.85546875" style="61" customWidth="1"/>
    <col min="12802" max="12802" width="25.85546875" style="61" customWidth="1"/>
    <col min="12803" max="12803" width="17.42578125" style="61" customWidth="1"/>
    <col min="12804" max="12804" width="11.140625" style="61" customWidth="1"/>
    <col min="12805" max="12805" width="50.5703125" style="61" customWidth="1"/>
    <col min="12806" max="12806" width="12.42578125" style="61" customWidth="1"/>
    <col min="12807" max="12807" width="95.42578125" style="61" customWidth="1"/>
    <col min="12808" max="13056" width="9.140625" style="61"/>
    <col min="13057" max="13057" width="13.85546875" style="61" customWidth="1"/>
    <col min="13058" max="13058" width="25.85546875" style="61" customWidth="1"/>
    <col min="13059" max="13059" width="17.42578125" style="61" customWidth="1"/>
    <col min="13060" max="13060" width="11.140625" style="61" customWidth="1"/>
    <col min="13061" max="13061" width="50.5703125" style="61" customWidth="1"/>
    <col min="13062" max="13062" width="12.42578125" style="61" customWidth="1"/>
    <col min="13063" max="13063" width="95.42578125" style="61" customWidth="1"/>
    <col min="13064" max="13312" width="9.140625" style="61"/>
    <col min="13313" max="13313" width="13.85546875" style="61" customWidth="1"/>
    <col min="13314" max="13314" width="25.85546875" style="61" customWidth="1"/>
    <col min="13315" max="13315" width="17.42578125" style="61" customWidth="1"/>
    <col min="13316" max="13316" width="11.140625" style="61" customWidth="1"/>
    <col min="13317" max="13317" width="50.5703125" style="61" customWidth="1"/>
    <col min="13318" max="13318" width="12.42578125" style="61" customWidth="1"/>
    <col min="13319" max="13319" width="95.42578125" style="61" customWidth="1"/>
    <col min="13320" max="13568" width="9.140625" style="61"/>
    <col min="13569" max="13569" width="13.85546875" style="61" customWidth="1"/>
    <col min="13570" max="13570" width="25.85546875" style="61" customWidth="1"/>
    <col min="13571" max="13571" width="17.42578125" style="61" customWidth="1"/>
    <col min="13572" max="13572" width="11.140625" style="61" customWidth="1"/>
    <col min="13573" max="13573" width="50.5703125" style="61" customWidth="1"/>
    <col min="13574" max="13574" width="12.42578125" style="61" customWidth="1"/>
    <col min="13575" max="13575" width="95.42578125" style="61" customWidth="1"/>
    <col min="13576" max="13824" width="9.140625" style="61"/>
    <col min="13825" max="13825" width="13.85546875" style="61" customWidth="1"/>
    <col min="13826" max="13826" width="25.85546875" style="61" customWidth="1"/>
    <col min="13827" max="13827" width="17.42578125" style="61" customWidth="1"/>
    <col min="13828" max="13828" width="11.140625" style="61" customWidth="1"/>
    <col min="13829" max="13829" width="50.5703125" style="61" customWidth="1"/>
    <col min="13830" max="13830" width="12.42578125" style="61" customWidth="1"/>
    <col min="13831" max="13831" width="95.42578125" style="61" customWidth="1"/>
    <col min="13832" max="14080" width="9.140625" style="61"/>
    <col min="14081" max="14081" width="13.85546875" style="61" customWidth="1"/>
    <col min="14082" max="14082" width="25.85546875" style="61" customWidth="1"/>
    <col min="14083" max="14083" width="17.42578125" style="61" customWidth="1"/>
    <col min="14084" max="14084" width="11.140625" style="61" customWidth="1"/>
    <col min="14085" max="14085" width="50.5703125" style="61" customWidth="1"/>
    <col min="14086" max="14086" width="12.42578125" style="61" customWidth="1"/>
    <col min="14087" max="14087" width="95.42578125" style="61" customWidth="1"/>
    <col min="14088" max="14336" width="9.140625" style="61"/>
    <col min="14337" max="14337" width="13.85546875" style="61" customWidth="1"/>
    <col min="14338" max="14338" width="25.85546875" style="61" customWidth="1"/>
    <col min="14339" max="14339" width="17.42578125" style="61" customWidth="1"/>
    <col min="14340" max="14340" width="11.140625" style="61" customWidth="1"/>
    <col min="14341" max="14341" width="50.5703125" style="61" customWidth="1"/>
    <col min="14342" max="14342" width="12.42578125" style="61" customWidth="1"/>
    <col min="14343" max="14343" width="95.42578125" style="61" customWidth="1"/>
    <col min="14344" max="14592" width="9.140625" style="61"/>
    <col min="14593" max="14593" width="13.85546875" style="61" customWidth="1"/>
    <col min="14594" max="14594" width="25.85546875" style="61" customWidth="1"/>
    <col min="14595" max="14595" width="17.42578125" style="61" customWidth="1"/>
    <col min="14596" max="14596" width="11.140625" style="61" customWidth="1"/>
    <col min="14597" max="14597" width="50.5703125" style="61" customWidth="1"/>
    <col min="14598" max="14598" width="12.42578125" style="61" customWidth="1"/>
    <col min="14599" max="14599" width="95.42578125" style="61" customWidth="1"/>
    <col min="14600" max="14848" width="9.140625" style="61"/>
    <col min="14849" max="14849" width="13.85546875" style="61" customWidth="1"/>
    <col min="14850" max="14850" width="25.85546875" style="61" customWidth="1"/>
    <col min="14851" max="14851" width="17.42578125" style="61" customWidth="1"/>
    <col min="14852" max="14852" width="11.140625" style="61" customWidth="1"/>
    <col min="14853" max="14853" width="50.5703125" style="61" customWidth="1"/>
    <col min="14854" max="14854" width="12.42578125" style="61" customWidth="1"/>
    <col min="14855" max="14855" width="95.42578125" style="61" customWidth="1"/>
    <col min="14856" max="15104" width="9.140625" style="61"/>
    <col min="15105" max="15105" width="13.85546875" style="61" customWidth="1"/>
    <col min="15106" max="15106" width="25.85546875" style="61" customWidth="1"/>
    <col min="15107" max="15107" width="17.42578125" style="61" customWidth="1"/>
    <col min="15108" max="15108" width="11.140625" style="61" customWidth="1"/>
    <col min="15109" max="15109" width="50.5703125" style="61" customWidth="1"/>
    <col min="15110" max="15110" width="12.42578125" style="61" customWidth="1"/>
    <col min="15111" max="15111" width="95.42578125" style="61" customWidth="1"/>
    <col min="15112" max="15360" width="9.140625" style="61"/>
    <col min="15361" max="15361" width="13.85546875" style="61" customWidth="1"/>
    <col min="15362" max="15362" width="25.85546875" style="61" customWidth="1"/>
    <col min="15363" max="15363" width="17.42578125" style="61" customWidth="1"/>
    <col min="15364" max="15364" width="11.140625" style="61" customWidth="1"/>
    <col min="15365" max="15365" width="50.5703125" style="61" customWidth="1"/>
    <col min="15366" max="15366" width="12.42578125" style="61" customWidth="1"/>
    <col min="15367" max="15367" width="95.42578125" style="61" customWidth="1"/>
    <col min="15368" max="15616" width="9.140625" style="61"/>
    <col min="15617" max="15617" width="13.85546875" style="61" customWidth="1"/>
    <col min="15618" max="15618" width="25.85546875" style="61" customWidth="1"/>
    <col min="15619" max="15619" width="17.42578125" style="61" customWidth="1"/>
    <col min="15620" max="15620" width="11.140625" style="61" customWidth="1"/>
    <col min="15621" max="15621" width="50.5703125" style="61" customWidth="1"/>
    <col min="15622" max="15622" width="12.42578125" style="61" customWidth="1"/>
    <col min="15623" max="15623" width="95.42578125" style="61" customWidth="1"/>
    <col min="15624" max="15872" width="9.140625" style="61"/>
    <col min="15873" max="15873" width="13.85546875" style="61" customWidth="1"/>
    <col min="15874" max="15874" width="25.85546875" style="61" customWidth="1"/>
    <col min="15875" max="15875" width="17.42578125" style="61" customWidth="1"/>
    <col min="15876" max="15876" width="11.140625" style="61" customWidth="1"/>
    <col min="15877" max="15877" width="50.5703125" style="61" customWidth="1"/>
    <col min="15878" max="15878" width="12.42578125" style="61" customWidth="1"/>
    <col min="15879" max="15879" width="95.42578125" style="61" customWidth="1"/>
    <col min="15880" max="16128" width="9.140625" style="61"/>
    <col min="16129" max="16129" width="13.85546875" style="61" customWidth="1"/>
    <col min="16130" max="16130" width="25.85546875" style="61" customWidth="1"/>
    <col min="16131" max="16131" width="17.42578125" style="61" customWidth="1"/>
    <col min="16132" max="16132" width="11.140625" style="61" customWidth="1"/>
    <col min="16133" max="16133" width="50.5703125" style="61" customWidth="1"/>
    <col min="16134" max="16134" width="12.42578125" style="61" customWidth="1"/>
    <col min="16135" max="16135" width="95.42578125" style="61" customWidth="1"/>
    <col min="16136" max="16384" width="9.140625" style="61"/>
  </cols>
  <sheetData>
    <row r="1" spans="1:7" s="58" customFormat="1" ht="15">
      <c r="A1" s="56"/>
      <c r="B1" s="56"/>
      <c r="C1" s="56"/>
      <c r="D1" s="56"/>
      <c r="E1" s="56"/>
      <c r="F1" s="57"/>
      <c r="G1" s="56"/>
    </row>
    <row r="2" spans="1:7">
      <c r="A2" s="59"/>
      <c r="B2" s="59"/>
      <c r="C2" s="59"/>
      <c r="D2" s="59"/>
      <c r="E2" s="59"/>
      <c r="F2" s="60"/>
      <c r="G2" s="59"/>
    </row>
    <row r="3" spans="1:7" s="59" customFormat="1">
      <c r="A3" s="62"/>
      <c r="B3" s="63"/>
      <c r="F3" s="60"/>
    </row>
    <row r="4" spans="1:7" s="59" customFormat="1">
      <c r="A4" s="64"/>
      <c r="C4" s="65"/>
      <c r="F4" s="60"/>
    </row>
    <row r="5" spans="1:7" s="59" customFormat="1">
      <c r="A5" s="66" t="s">
        <v>52</v>
      </c>
      <c r="F5" s="60"/>
    </row>
    <row r="6" spans="1:7" s="59" customFormat="1">
      <c r="A6" s="66"/>
      <c r="F6" s="60"/>
    </row>
    <row r="7" spans="1:7" s="59" customFormat="1">
      <c r="A7" s="67" t="s">
        <v>53</v>
      </c>
      <c r="F7" s="60"/>
    </row>
    <row r="8" spans="1:7" s="59" customFormat="1">
      <c r="A8" s="64"/>
      <c r="F8" s="60"/>
    </row>
    <row r="9" spans="1:7" s="59" customFormat="1" ht="13.5" thickBot="1">
      <c r="A9" s="68" t="s">
        <v>54</v>
      </c>
      <c r="B9" s="69" t="s">
        <v>55</v>
      </c>
      <c r="C9" s="69" t="s">
        <v>56</v>
      </c>
      <c r="D9" s="69" t="s">
        <v>57</v>
      </c>
      <c r="E9" s="69" t="s">
        <v>58</v>
      </c>
      <c r="F9" s="69" t="s">
        <v>59</v>
      </c>
      <c r="G9" s="69" t="s">
        <v>60</v>
      </c>
    </row>
    <row r="10" spans="1:7" s="59" customFormat="1">
      <c r="A10" s="70"/>
      <c r="F10" s="60"/>
    </row>
    <row r="11" spans="1:7" s="59" customFormat="1">
      <c r="A11" s="70">
        <v>47906130352</v>
      </c>
      <c r="B11" s="71" t="s">
        <v>61</v>
      </c>
      <c r="C11" s="59" t="s">
        <v>62</v>
      </c>
      <c r="D11" s="71">
        <v>12263331</v>
      </c>
      <c r="E11" s="59" t="s">
        <v>63</v>
      </c>
      <c r="F11" s="71">
        <v>86909</v>
      </c>
      <c r="G11" s="71" t="s">
        <v>64</v>
      </c>
    </row>
    <row r="12" spans="1:7" s="59" customFormat="1">
      <c r="A12" s="70">
        <v>47906130352</v>
      </c>
      <c r="B12" s="71" t="s">
        <v>61</v>
      </c>
      <c r="C12" s="59" t="s">
        <v>62</v>
      </c>
      <c r="D12" s="71">
        <v>80043147</v>
      </c>
      <c r="E12" s="59" t="s">
        <v>65</v>
      </c>
      <c r="F12" s="71">
        <v>94921</v>
      </c>
      <c r="G12" s="71" t="s">
        <v>66</v>
      </c>
    </row>
    <row r="13" spans="1:7">
      <c r="A13" s="70">
        <v>47906130352</v>
      </c>
      <c r="B13" s="71" t="s">
        <v>61</v>
      </c>
      <c r="C13" s="59" t="s">
        <v>62</v>
      </c>
      <c r="D13" s="71">
        <v>80157537</v>
      </c>
      <c r="E13" s="59" t="s">
        <v>67</v>
      </c>
      <c r="F13" s="71">
        <v>94995</v>
      </c>
      <c r="G13" s="71" t="s">
        <v>68</v>
      </c>
    </row>
    <row r="14" spans="1:7" s="59" customFormat="1">
      <c r="A14" s="70">
        <v>47906130352</v>
      </c>
      <c r="B14" s="71" t="s">
        <v>61</v>
      </c>
      <c r="C14" s="59" t="s">
        <v>62</v>
      </c>
      <c r="D14" s="71">
        <v>80269397</v>
      </c>
      <c r="E14" s="59" t="s">
        <v>69</v>
      </c>
      <c r="F14" s="71">
        <v>6832</v>
      </c>
      <c r="G14" s="71" t="s">
        <v>70</v>
      </c>
    </row>
    <row r="15" spans="1:7" s="59" customFormat="1">
      <c r="A15" s="70">
        <v>37111122718</v>
      </c>
      <c r="B15" s="71" t="s">
        <v>71</v>
      </c>
      <c r="C15" s="59" t="s">
        <v>72</v>
      </c>
      <c r="D15" s="71">
        <v>10023261</v>
      </c>
      <c r="E15" s="59" t="s">
        <v>73</v>
      </c>
      <c r="F15" s="71">
        <v>74101</v>
      </c>
      <c r="G15" s="71" t="s">
        <v>74</v>
      </c>
    </row>
    <row r="16" spans="1:7" s="59" customFormat="1">
      <c r="A16" s="70">
        <v>37111122718</v>
      </c>
      <c r="B16" s="71" t="s">
        <v>71</v>
      </c>
      <c r="C16" s="59" t="s">
        <v>62</v>
      </c>
      <c r="D16" s="71">
        <v>10868691</v>
      </c>
      <c r="E16" s="59" t="s">
        <v>75</v>
      </c>
      <c r="F16" s="71">
        <v>47991</v>
      </c>
      <c r="G16" s="71" t="s">
        <v>76</v>
      </c>
    </row>
    <row r="17" spans="1:8" s="59" customFormat="1">
      <c r="A17" s="70">
        <v>37111122718</v>
      </c>
      <c r="B17" s="71" t="s">
        <v>71</v>
      </c>
      <c r="C17" s="59" t="s">
        <v>62</v>
      </c>
      <c r="D17" s="71">
        <v>11978967</v>
      </c>
      <c r="E17" s="59" t="s">
        <v>77</v>
      </c>
      <c r="F17" s="71">
        <v>56101</v>
      </c>
      <c r="G17" s="71" t="s">
        <v>78</v>
      </c>
    </row>
    <row r="18" spans="1:8" s="59" customFormat="1">
      <c r="A18" s="70">
        <v>37111122718</v>
      </c>
      <c r="B18" s="71" t="s">
        <v>71</v>
      </c>
      <c r="C18" s="59" t="s">
        <v>62</v>
      </c>
      <c r="D18" s="71">
        <v>12263331</v>
      </c>
      <c r="E18" s="59" t="s">
        <v>63</v>
      </c>
      <c r="F18" s="71">
        <v>86909</v>
      </c>
      <c r="G18" s="71" t="s">
        <v>64</v>
      </c>
    </row>
    <row r="19" spans="1:8" s="59" customFormat="1">
      <c r="A19" s="70">
        <v>37111122718</v>
      </c>
      <c r="B19" s="71" t="s">
        <v>71</v>
      </c>
      <c r="C19" s="59" t="s">
        <v>62</v>
      </c>
      <c r="D19" s="71">
        <v>12609700</v>
      </c>
      <c r="E19" s="59" t="s">
        <v>79</v>
      </c>
      <c r="F19" s="71">
        <v>56101</v>
      </c>
      <c r="G19" s="71" t="s">
        <v>78</v>
      </c>
    </row>
    <row r="20" spans="1:8" s="59" customFormat="1">
      <c r="A20" s="70">
        <v>37111122718</v>
      </c>
      <c r="B20" s="71" t="s">
        <v>71</v>
      </c>
      <c r="C20" s="59" t="s">
        <v>62</v>
      </c>
      <c r="D20" s="71">
        <v>16164904</v>
      </c>
      <c r="E20" s="59" t="s">
        <v>80</v>
      </c>
      <c r="F20" s="71">
        <v>56301</v>
      </c>
      <c r="G20" s="71" t="s">
        <v>81</v>
      </c>
    </row>
    <row r="21" spans="1:8" s="59" customFormat="1">
      <c r="A21" s="70">
        <v>37111122718</v>
      </c>
      <c r="B21" s="71" t="s">
        <v>71</v>
      </c>
      <c r="C21" s="59" t="s">
        <v>62</v>
      </c>
      <c r="D21" s="71">
        <v>16180228</v>
      </c>
      <c r="E21" s="59" t="s">
        <v>82</v>
      </c>
      <c r="F21" s="71">
        <v>56301</v>
      </c>
      <c r="G21" s="71" t="s">
        <v>81</v>
      </c>
    </row>
    <row r="22" spans="1:8" s="59" customFormat="1">
      <c r="A22" s="70"/>
      <c r="B22" s="71"/>
      <c r="D22" s="71"/>
      <c r="F22" s="71"/>
      <c r="G22" s="71"/>
      <c r="H22" s="72"/>
    </row>
    <row r="23" spans="1:8" s="59" customFormat="1">
      <c r="A23" s="70">
        <v>37805166020</v>
      </c>
      <c r="B23" s="71" t="s">
        <v>83</v>
      </c>
      <c r="C23" s="59" t="s">
        <v>62</v>
      </c>
      <c r="D23" s="71">
        <v>12742675</v>
      </c>
      <c r="E23" s="59" t="s">
        <v>84</v>
      </c>
      <c r="F23" s="71">
        <v>70211</v>
      </c>
      <c r="G23" s="71" t="s">
        <v>85</v>
      </c>
    </row>
    <row r="24" spans="1:8" s="59" customFormat="1">
      <c r="A24" s="70">
        <v>37805166020</v>
      </c>
      <c r="B24" s="71" t="s">
        <v>83</v>
      </c>
      <c r="C24" s="59" t="s">
        <v>62</v>
      </c>
      <c r="D24" s="71">
        <v>16165507</v>
      </c>
      <c r="E24" s="59" t="s">
        <v>86</v>
      </c>
      <c r="F24" s="71">
        <v>70211</v>
      </c>
      <c r="G24" s="71" t="s">
        <v>87</v>
      </c>
    </row>
    <row r="25" spans="1:8">
      <c r="A25" s="70">
        <v>37805166020</v>
      </c>
      <c r="B25" s="71" t="s">
        <v>83</v>
      </c>
      <c r="C25" s="59" t="s">
        <v>88</v>
      </c>
      <c r="D25" s="71">
        <v>90012521</v>
      </c>
      <c r="E25" s="59" t="s">
        <v>89</v>
      </c>
      <c r="F25" s="71">
        <v>85601</v>
      </c>
      <c r="G25" s="71" t="s">
        <v>90</v>
      </c>
    </row>
    <row r="26" spans="1:8">
      <c r="A26" s="70"/>
      <c r="B26" s="71"/>
      <c r="C26" s="59"/>
      <c r="D26" s="71"/>
      <c r="E26" s="59"/>
      <c r="F26" s="71"/>
      <c r="G26" s="71"/>
    </row>
    <row r="27" spans="1:8" s="59" customFormat="1">
      <c r="A27" s="70">
        <v>37804060015</v>
      </c>
      <c r="B27" s="71" t="s">
        <v>91</v>
      </c>
      <c r="C27" s="59" t="s">
        <v>62</v>
      </c>
      <c r="D27" s="71">
        <v>12348814</v>
      </c>
      <c r="E27" s="59" t="s">
        <v>92</v>
      </c>
      <c r="F27" s="73">
        <v>71129</v>
      </c>
      <c r="G27" s="71" t="s">
        <v>93</v>
      </c>
    </row>
    <row r="28" spans="1:8">
      <c r="A28" s="70">
        <v>37804060015</v>
      </c>
      <c r="B28" s="71" t="s">
        <v>91</v>
      </c>
      <c r="C28" s="59" t="s">
        <v>62</v>
      </c>
      <c r="D28" s="71">
        <v>14528578</v>
      </c>
      <c r="E28" s="59" t="s">
        <v>94</v>
      </c>
      <c r="F28" s="73">
        <v>72191</v>
      </c>
      <c r="G28" s="71" t="s">
        <v>95</v>
      </c>
    </row>
    <row r="29" spans="1:8" s="59" customFormat="1">
      <c r="A29" s="70">
        <v>37804060015</v>
      </c>
      <c r="B29" s="71" t="s">
        <v>91</v>
      </c>
      <c r="C29" s="59" t="s">
        <v>62</v>
      </c>
      <c r="D29" s="71">
        <v>14565467</v>
      </c>
      <c r="E29" s="59" t="s">
        <v>96</v>
      </c>
      <c r="F29" s="73">
        <v>16292</v>
      </c>
      <c r="G29" s="71" t="s">
        <v>97</v>
      </c>
    </row>
    <row r="30" spans="1:8" s="59" customFormat="1">
      <c r="A30" s="70"/>
      <c r="B30" s="71"/>
      <c r="D30" s="71"/>
      <c r="F30" s="73"/>
      <c r="G30" s="71"/>
    </row>
    <row r="31" spans="1:8" s="59" customFormat="1">
      <c r="A31" s="70">
        <v>38008032237</v>
      </c>
      <c r="B31" s="71" t="s">
        <v>98</v>
      </c>
      <c r="C31" s="59" t="s">
        <v>62</v>
      </c>
      <c r="D31" s="71">
        <v>80403717</v>
      </c>
      <c r="E31" s="59" t="s">
        <v>99</v>
      </c>
      <c r="F31" s="73">
        <v>70221</v>
      </c>
      <c r="G31" s="71" t="s">
        <v>87</v>
      </c>
    </row>
    <row r="32" spans="1:8" s="59" customFormat="1">
      <c r="A32" s="70"/>
      <c r="B32" s="71"/>
      <c r="D32" s="71"/>
      <c r="F32" s="73"/>
      <c r="G32" s="71"/>
    </row>
    <row r="33" spans="1:10" s="59" customFormat="1">
      <c r="A33" s="70">
        <v>37506250294</v>
      </c>
      <c r="B33" s="71" t="s">
        <v>19</v>
      </c>
      <c r="C33" s="59" t="s">
        <v>62</v>
      </c>
      <c r="D33" s="71">
        <v>80120020</v>
      </c>
      <c r="E33" s="59" t="s">
        <v>100</v>
      </c>
      <c r="F33" s="73">
        <v>94999</v>
      </c>
      <c r="G33" s="71" t="s">
        <v>101</v>
      </c>
    </row>
    <row r="34" spans="1:10" ht="16.5" customHeight="1">
      <c r="A34" s="70">
        <v>37506250294</v>
      </c>
      <c r="B34" s="71" t="s">
        <v>19</v>
      </c>
      <c r="C34" s="59" t="s">
        <v>62</v>
      </c>
      <c r="D34" s="71">
        <v>11124171</v>
      </c>
      <c r="E34" s="59" t="s">
        <v>102</v>
      </c>
      <c r="F34" s="73">
        <v>46712</v>
      </c>
      <c r="G34" s="71" t="s">
        <v>103</v>
      </c>
      <c r="H34" s="74"/>
      <c r="I34" s="74"/>
      <c r="J34" s="74"/>
    </row>
    <row r="35" spans="1:10">
      <c r="A35" s="70"/>
      <c r="B35" s="71"/>
      <c r="C35" s="59"/>
      <c r="D35" s="71"/>
      <c r="E35" s="59"/>
      <c r="F35" s="73"/>
      <c r="G35" s="71"/>
    </row>
    <row r="36" spans="1:10">
      <c r="A36" s="70">
        <v>35012066524</v>
      </c>
      <c r="B36" s="71" t="s">
        <v>104</v>
      </c>
      <c r="C36" s="59" t="s">
        <v>72</v>
      </c>
      <c r="D36" s="71">
        <v>10322515</v>
      </c>
      <c r="E36" s="59" t="s">
        <v>105</v>
      </c>
      <c r="F36" s="73">
        <v>4399</v>
      </c>
      <c r="G36" s="71" t="s">
        <v>106</v>
      </c>
    </row>
    <row r="37" spans="1:10">
      <c r="A37" s="70">
        <v>35012066524</v>
      </c>
      <c r="B37" s="71" t="s">
        <v>104</v>
      </c>
      <c r="C37" s="59" t="s">
        <v>62</v>
      </c>
      <c r="D37" s="71">
        <v>80068791</v>
      </c>
      <c r="E37" s="59" t="s">
        <v>107</v>
      </c>
      <c r="F37" s="73">
        <v>9001</v>
      </c>
      <c r="G37" s="71" t="s">
        <v>108</v>
      </c>
    </row>
    <row r="38" spans="1:10" ht="15.6" customHeight="1">
      <c r="A38" s="70">
        <v>35012066524</v>
      </c>
      <c r="B38" s="71" t="s">
        <v>104</v>
      </c>
      <c r="C38" s="59" t="s">
        <v>62</v>
      </c>
      <c r="D38" s="71">
        <v>80078176</v>
      </c>
      <c r="E38" s="59" t="s">
        <v>109</v>
      </c>
      <c r="F38" s="73">
        <v>93121</v>
      </c>
      <c r="G38" s="71" t="s">
        <v>110</v>
      </c>
    </row>
    <row r="39" spans="1:10">
      <c r="A39" s="70">
        <v>35012066524</v>
      </c>
      <c r="B39" s="71" t="s">
        <v>104</v>
      </c>
      <c r="C39" s="59" t="s">
        <v>62</v>
      </c>
      <c r="D39" s="71">
        <v>80084318</v>
      </c>
      <c r="E39" s="59" t="s">
        <v>111</v>
      </c>
      <c r="F39" s="73">
        <v>94129</v>
      </c>
      <c r="G39" s="71" t="s">
        <v>112</v>
      </c>
    </row>
    <row r="40" spans="1:10">
      <c r="A40" s="70">
        <v>35012066524</v>
      </c>
      <c r="B40" s="71" t="s">
        <v>104</v>
      </c>
      <c r="C40" s="59" t="s">
        <v>62</v>
      </c>
      <c r="D40" s="71">
        <v>80189141</v>
      </c>
      <c r="E40" s="59" t="s">
        <v>113</v>
      </c>
      <c r="F40" s="73">
        <v>94995</v>
      </c>
      <c r="G40" s="71" t="s">
        <v>68</v>
      </c>
    </row>
    <row r="41" spans="1:10">
      <c r="A41" s="70">
        <v>35012066524</v>
      </c>
      <c r="B41" s="71" t="s">
        <v>104</v>
      </c>
      <c r="C41" s="59" t="s">
        <v>62</v>
      </c>
      <c r="D41" s="71">
        <v>80219221</v>
      </c>
      <c r="E41" s="59" t="s">
        <v>114</v>
      </c>
      <c r="F41" s="73">
        <v>90031</v>
      </c>
      <c r="G41" s="71" t="s">
        <v>115</v>
      </c>
    </row>
    <row r="42" spans="1:10">
      <c r="A42" s="70">
        <v>35012066524</v>
      </c>
      <c r="B42" s="71" t="s">
        <v>104</v>
      </c>
      <c r="C42" s="59" t="s">
        <v>62</v>
      </c>
      <c r="D42" s="71">
        <v>80237472</v>
      </c>
      <c r="E42" s="59" t="s">
        <v>116</v>
      </c>
      <c r="F42" s="73">
        <v>94992</v>
      </c>
      <c r="G42" s="71" t="s">
        <v>117</v>
      </c>
    </row>
    <row r="43" spans="1:10" s="59" customFormat="1">
      <c r="A43" s="70">
        <v>35012066524</v>
      </c>
      <c r="B43" s="71" t="s">
        <v>104</v>
      </c>
      <c r="C43" s="59" t="s">
        <v>62</v>
      </c>
      <c r="D43" s="71">
        <v>80241025</v>
      </c>
      <c r="E43" s="59" t="s">
        <v>118</v>
      </c>
      <c r="F43" s="73">
        <v>90031</v>
      </c>
      <c r="G43" s="71" t="s">
        <v>115</v>
      </c>
    </row>
    <row r="44" spans="1:10" s="59" customFormat="1">
      <c r="A44" s="70">
        <v>38110276526</v>
      </c>
      <c r="B44" s="71" t="s">
        <v>119</v>
      </c>
      <c r="C44" s="59" t="s">
        <v>62</v>
      </c>
      <c r="D44" s="71">
        <v>12666201</v>
      </c>
      <c r="E44" s="59" t="s">
        <v>120</v>
      </c>
      <c r="F44" s="73">
        <v>6820</v>
      </c>
      <c r="G44" s="71" t="s">
        <v>121</v>
      </c>
    </row>
    <row r="45" spans="1:10" s="59" customFormat="1">
      <c r="A45" s="70">
        <v>38110276526</v>
      </c>
      <c r="B45" s="71" t="s">
        <v>119</v>
      </c>
      <c r="C45" s="59" t="s">
        <v>62</v>
      </c>
      <c r="D45" s="71">
        <v>14657703</v>
      </c>
      <c r="E45" s="59" t="s">
        <v>122</v>
      </c>
      <c r="F45" s="73">
        <v>41101</v>
      </c>
      <c r="G45" s="71" t="s">
        <v>123</v>
      </c>
    </row>
    <row r="46" spans="1:10" s="59" customFormat="1">
      <c r="A46" s="70">
        <v>38110276526</v>
      </c>
      <c r="B46" s="71" t="s">
        <v>119</v>
      </c>
      <c r="C46" s="59" t="s">
        <v>62</v>
      </c>
      <c r="D46" s="71">
        <v>16211874</v>
      </c>
      <c r="E46" s="59" t="s">
        <v>124</v>
      </c>
      <c r="F46" s="73">
        <v>70221</v>
      </c>
      <c r="G46" s="71" t="s">
        <v>87</v>
      </c>
    </row>
    <row r="47" spans="1:10" s="59" customFormat="1">
      <c r="A47" s="70">
        <v>38110276526</v>
      </c>
      <c r="B47" s="71" t="s">
        <v>119</v>
      </c>
      <c r="C47" s="59" t="s">
        <v>62</v>
      </c>
      <c r="D47" s="71">
        <v>80581353</v>
      </c>
      <c r="E47" s="59" t="s">
        <v>125</v>
      </c>
      <c r="F47" s="73"/>
      <c r="G47" s="71" t="s">
        <v>126</v>
      </c>
    </row>
    <row r="48" spans="1:10" s="59" customFormat="1">
      <c r="A48" s="70"/>
      <c r="B48" s="71"/>
      <c r="D48" s="71"/>
      <c r="F48" s="73"/>
      <c r="G48" s="71"/>
    </row>
    <row r="49" spans="1:7" s="59" customFormat="1" ht="25.5">
      <c r="A49" s="70">
        <v>47601142755</v>
      </c>
      <c r="B49" s="71" t="s">
        <v>26</v>
      </c>
      <c r="C49" s="65" t="s">
        <v>127</v>
      </c>
      <c r="D49" s="71">
        <v>70000272</v>
      </c>
      <c r="E49" s="59" t="s">
        <v>128</v>
      </c>
      <c r="F49" s="73">
        <v>84112</v>
      </c>
      <c r="G49" s="71" t="s">
        <v>129</v>
      </c>
    </row>
    <row r="50" spans="1:7" s="59" customFormat="1">
      <c r="A50" s="70">
        <v>47601142755</v>
      </c>
      <c r="B50" s="71" t="s">
        <v>26</v>
      </c>
      <c r="C50" s="59" t="s">
        <v>88</v>
      </c>
      <c r="D50" s="71">
        <v>90001478</v>
      </c>
      <c r="E50" s="59" t="s">
        <v>130</v>
      </c>
      <c r="F50" s="73">
        <v>8610</v>
      </c>
      <c r="G50" s="71" t="s">
        <v>131</v>
      </c>
    </row>
    <row r="51" spans="1:7" s="59" customFormat="1">
      <c r="A51" s="70">
        <v>47601142755</v>
      </c>
      <c r="B51" s="71" t="s">
        <v>26</v>
      </c>
      <c r="C51" s="59" t="s">
        <v>88</v>
      </c>
      <c r="D51" s="71">
        <v>90005449</v>
      </c>
      <c r="E51" s="59" t="s">
        <v>132</v>
      </c>
      <c r="F51" s="73">
        <v>94999</v>
      </c>
      <c r="G51" s="71" t="s">
        <v>101</v>
      </c>
    </row>
    <row r="52" spans="1:7" s="59" customFormat="1">
      <c r="A52" s="70">
        <v>47601142755</v>
      </c>
      <c r="B52" s="71" t="s">
        <v>26</v>
      </c>
      <c r="C52" s="59" t="s">
        <v>88</v>
      </c>
      <c r="D52" s="71">
        <v>90005946</v>
      </c>
      <c r="E52" s="59" t="s">
        <v>133</v>
      </c>
      <c r="F52" s="73">
        <v>64991</v>
      </c>
      <c r="G52" s="71" t="s">
        <v>134</v>
      </c>
    </row>
    <row r="53" spans="1:7">
      <c r="A53" s="70">
        <v>47601142755</v>
      </c>
      <c r="B53" s="71" t="s">
        <v>26</v>
      </c>
      <c r="C53" s="59" t="s">
        <v>88</v>
      </c>
      <c r="D53" s="71">
        <v>90008258</v>
      </c>
      <c r="E53" s="59" t="s">
        <v>135</v>
      </c>
      <c r="F53" s="73">
        <v>68201</v>
      </c>
      <c r="G53" s="71" t="s">
        <v>121</v>
      </c>
    </row>
    <row r="54" spans="1:7">
      <c r="A54" s="70">
        <v>47601142755</v>
      </c>
      <c r="B54" s="59" t="s">
        <v>26</v>
      </c>
      <c r="C54" s="59" t="s">
        <v>88</v>
      </c>
      <c r="D54" s="59">
        <v>90015347</v>
      </c>
      <c r="E54" s="75" t="s">
        <v>136</v>
      </c>
      <c r="F54" s="60">
        <v>94999</v>
      </c>
      <c r="G54" s="59" t="s">
        <v>101</v>
      </c>
    </row>
    <row r="55" spans="1:7">
      <c r="A55" s="70">
        <v>36709192718</v>
      </c>
      <c r="B55" s="59" t="s">
        <v>137</v>
      </c>
      <c r="C55" s="59" t="s">
        <v>62</v>
      </c>
      <c r="D55" s="59">
        <v>14013437</v>
      </c>
      <c r="E55" s="75" t="s">
        <v>138</v>
      </c>
      <c r="F55" s="60">
        <v>62021</v>
      </c>
      <c r="G55" s="59" t="s">
        <v>139</v>
      </c>
    </row>
    <row r="56" spans="1:7">
      <c r="A56" s="70"/>
      <c r="B56" s="59"/>
      <c r="C56" s="59"/>
      <c r="D56" s="59"/>
      <c r="E56" s="75"/>
      <c r="F56" s="60"/>
      <c r="G56" s="59"/>
    </row>
    <row r="57" spans="1:7">
      <c r="A57" s="70">
        <v>35608142785</v>
      </c>
      <c r="B57" s="59" t="s">
        <v>140</v>
      </c>
      <c r="C57" s="59" t="s">
        <v>88</v>
      </c>
      <c r="D57" s="71">
        <v>90001196</v>
      </c>
      <c r="E57" s="59" t="s">
        <v>141</v>
      </c>
      <c r="F57" s="71">
        <v>2101</v>
      </c>
      <c r="G57" s="59" t="s">
        <v>142</v>
      </c>
    </row>
    <row r="58" spans="1:7">
      <c r="A58" s="70"/>
      <c r="B58" s="59"/>
      <c r="C58" s="59"/>
      <c r="D58" s="71"/>
      <c r="E58" s="59"/>
      <c r="F58" s="71"/>
      <c r="G58" s="59"/>
    </row>
    <row r="59" spans="1:7">
      <c r="A59" s="70">
        <v>35711160036</v>
      </c>
      <c r="B59" s="59" t="s">
        <v>143</v>
      </c>
      <c r="C59" s="59" t="s">
        <v>62</v>
      </c>
      <c r="D59" s="71">
        <v>80090388</v>
      </c>
      <c r="E59" s="59" t="s">
        <v>144</v>
      </c>
      <c r="F59" s="71">
        <v>68201</v>
      </c>
      <c r="G59" s="59" t="s">
        <v>121</v>
      </c>
    </row>
    <row r="60" spans="1:7">
      <c r="A60" s="70">
        <v>35711160036</v>
      </c>
      <c r="B60" s="59" t="s">
        <v>143</v>
      </c>
      <c r="C60" s="59" t="s">
        <v>62</v>
      </c>
      <c r="D60" s="71">
        <v>80203763</v>
      </c>
      <c r="E60" s="59" t="s">
        <v>145</v>
      </c>
      <c r="F60" s="71">
        <v>94992</v>
      </c>
      <c r="G60" s="59" t="s">
        <v>117</v>
      </c>
    </row>
    <row r="61" spans="1:7">
      <c r="A61" s="70">
        <v>35711160036</v>
      </c>
      <c r="B61" s="59" t="s">
        <v>143</v>
      </c>
      <c r="C61" s="59" t="s">
        <v>62</v>
      </c>
      <c r="D61" s="71">
        <v>80138327</v>
      </c>
      <c r="E61" s="59" t="s">
        <v>146</v>
      </c>
      <c r="F61" s="71">
        <v>94992</v>
      </c>
      <c r="G61" s="59" t="s">
        <v>117</v>
      </c>
    </row>
    <row r="62" spans="1:7" ht="15">
      <c r="A62" s="76">
        <v>35711160036</v>
      </c>
      <c r="B62" s="59" t="s">
        <v>143</v>
      </c>
      <c r="C62" s="59" t="s">
        <v>62</v>
      </c>
      <c r="D62" s="71">
        <v>10538284</v>
      </c>
      <c r="E62" s="59" t="s">
        <v>147</v>
      </c>
      <c r="F62" s="71">
        <v>10201</v>
      </c>
      <c r="G62" s="59" t="s">
        <v>148</v>
      </c>
    </row>
    <row r="63" spans="1:7">
      <c r="A63" s="70">
        <v>35711160036</v>
      </c>
      <c r="B63" s="59" t="s">
        <v>143</v>
      </c>
      <c r="C63" s="59" t="s">
        <v>62</v>
      </c>
      <c r="D63" s="59">
        <v>10900414</v>
      </c>
      <c r="E63" s="59" t="s">
        <v>149</v>
      </c>
      <c r="F63" s="60">
        <v>55205</v>
      </c>
      <c r="G63" s="59" t="s">
        <v>150</v>
      </c>
    </row>
    <row r="64" spans="1:7">
      <c r="A64" s="70">
        <v>35711160036</v>
      </c>
      <c r="B64" s="59" t="s">
        <v>143</v>
      </c>
      <c r="C64" s="59" t="s">
        <v>62</v>
      </c>
      <c r="D64" s="59">
        <v>80018238</v>
      </c>
      <c r="E64" s="59" t="s">
        <v>151</v>
      </c>
      <c r="F64" s="60">
        <v>85599</v>
      </c>
      <c r="G64" s="59" t="s">
        <v>152</v>
      </c>
    </row>
    <row r="65" spans="1:7">
      <c r="A65" s="70">
        <v>35711160036</v>
      </c>
      <c r="B65" s="59" t="s">
        <v>143</v>
      </c>
      <c r="C65" s="59" t="s">
        <v>62</v>
      </c>
      <c r="D65" s="59">
        <v>80053370</v>
      </c>
      <c r="E65" s="59" t="s">
        <v>153</v>
      </c>
      <c r="F65" s="60">
        <v>94921</v>
      </c>
      <c r="G65" s="59" t="s">
        <v>66</v>
      </c>
    </row>
    <row r="66" spans="1:7">
      <c r="A66" s="70">
        <v>35711160036</v>
      </c>
      <c r="B66" s="59" t="s">
        <v>143</v>
      </c>
      <c r="C66" s="59" t="s">
        <v>62</v>
      </c>
      <c r="D66" s="59">
        <v>80152439</v>
      </c>
      <c r="E66" s="59" t="s">
        <v>154</v>
      </c>
      <c r="F66" s="60">
        <v>52221</v>
      </c>
      <c r="G66" s="59" t="s">
        <v>155</v>
      </c>
    </row>
    <row r="67" spans="1:7">
      <c r="A67" s="70">
        <v>35711160036</v>
      </c>
      <c r="B67" s="59" t="s">
        <v>143</v>
      </c>
      <c r="C67" s="59" t="s">
        <v>62</v>
      </c>
      <c r="D67" s="59">
        <v>80168736</v>
      </c>
      <c r="E67" s="59" t="s">
        <v>156</v>
      </c>
      <c r="F67" s="60">
        <v>94992</v>
      </c>
      <c r="G67" s="59" t="s">
        <v>117</v>
      </c>
    </row>
    <row r="68" spans="1:7">
      <c r="A68" s="70">
        <v>35711160036</v>
      </c>
      <c r="B68" s="59" t="s">
        <v>143</v>
      </c>
      <c r="C68" s="59" t="s">
        <v>62</v>
      </c>
      <c r="D68" s="59">
        <v>80259628</v>
      </c>
      <c r="E68" s="59" t="s">
        <v>157</v>
      </c>
      <c r="F68" s="60">
        <v>94992</v>
      </c>
      <c r="G68" s="59" t="s">
        <v>117</v>
      </c>
    </row>
    <row r="69" spans="1:7">
      <c r="A69" s="77">
        <v>35711160036</v>
      </c>
      <c r="B69" s="59" t="s">
        <v>143</v>
      </c>
      <c r="C69" s="59" t="s">
        <v>62</v>
      </c>
      <c r="D69" s="59">
        <v>80405314</v>
      </c>
      <c r="E69" s="59" t="s">
        <v>158</v>
      </c>
      <c r="F69" s="60">
        <v>52221</v>
      </c>
      <c r="G69" s="59" t="s">
        <v>155</v>
      </c>
    </row>
    <row r="70" spans="1:7">
      <c r="A70" s="70">
        <v>35711160036</v>
      </c>
      <c r="B70" s="71" t="s">
        <v>143</v>
      </c>
      <c r="C70" s="59" t="s">
        <v>62</v>
      </c>
      <c r="D70" s="59">
        <v>80423698</v>
      </c>
      <c r="E70" s="59" t="s">
        <v>159</v>
      </c>
      <c r="F70" s="60">
        <v>94995</v>
      </c>
      <c r="G70" s="59" t="s">
        <v>68</v>
      </c>
    </row>
    <row r="71" spans="1:7">
      <c r="A71" s="70">
        <v>35711160036</v>
      </c>
      <c r="B71" s="71" t="s">
        <v>143</v>
      </c>
      <c r="C71" s="59" t="s">
        <v>88</v>
      </c>
      <c r="D71" s="59">
        <v>90004059</v>
      </c>
      <c r="E71" s="59" t="s">
        <v>160</v>
      </c>
      <c r="F71" s="60">
        <v>86101</v>
      </c>
      <c r="G71" s="59" t="s">
        <v>161</v>
      </c>
    </row>
    <row r="72" spans="1:7">
      <c r="A72" s="70">
        <v>35711160036</v>
      </c>
      <c r="B72" s="71" t="s">
        <v>143</v>
      </c>
      <c r="C72" s="59" t="s">
        <v>62</v>
      </c>
      <c r="D72" s="78">
        <v>10121058</v>
      </c>
      <c r="E72" s="59" t="s">
        <v>162</v>
      </c>
      <c r="F72" s="60">
        <v>3111</v>
      </c>
      <c r="G72" s="59" t="s">
        <v>163</v>
      </c>
    </row>
    <row r="73" spans="1:7">
      <c r="A73" s="79">
        <v>35711160036</v>
      </c>
      <c r="B73" s="71" t="s">
        <v>143</v>
      </c>
      <c r="C73" s="59" t="s">
        <v>62</v>
      </c>
      <c r="D73" s="71">
        <v>10249456</v>
      </c>
      <c r="E73" s="59" t="s">
        <v>164</v>
      </c>
      <c r="F73" s="59">
        <v>52221</v>
      </c>
      <c r="G73" s="59" t="s">
        <v>155</v>
      </c>
    </row>
    <row r="74" spans="1:7">
      <c r="A74" s="79">
        <v>38111160024</v>
      </c>
      <c r="B74" s="71" t="s">
        <v>165</v>
      </c>
      <c r="C74" s="59" t="s">
        <v>88</v>
      </c>
      <c r="D74" s="71">
        <v>10083079</v>
      </c>
      <c r="E74" s="59" t="s">
        <v>166</v>
      </c>
      <c r="F74" s="71">
        <v>37001</v>
      </c>
      <c r="G74" s="71" t="s">
        <v>167</v>
      </c>
    </row>
    <row r="75" spans="1:7">
      <c r="A75" s="80">
        <v>38111160024</v>
      </c>
      <c r="B75" s="71" t="s">
        <v>165</v>
      </c>
      <c r="C75" s="59" t="s">
        <v>88</v>
      </c>
      <c r="D75" s="71">
        <v>10083300</v>
      </c>
      <c r="E75" s="59" t="s">
        <v>168</v>
      </c>
      <c r="F75" s="71">
        <v>55101</v>
      </c>
      <c r="G75" s="71" t="s">
        <v>169</v>
      </c>
    </row>
    <row r="76" spans="1:7">
      <c r="A76" s="70">
        <v>38111160024</v>
      </c>
      <c r="B76" s="71" t="s">
        <v>165</v>
      </c>
      <c r="C76" s="59" t="s">
        <v>62</v>
      </c>
      <c r="D76" s="71">
        <v>10900414</v>
      </c>
      <c r="E76" s="59" t="s">
        <v>149</v>
      </c>
      <c r="F76" s="71">
        <v>55205</v>
      </c>
      <c r="G76" s="71" t="s">
        <v>150</v>
      </c>
    </row>
    <row r="77" spans="1:7">
      <c r="A77" s="70">
        <v>38111160024</v>
      </c>
      <c r="B77" s="71" t="s">
        <v>165</v>
      </c>
      <c r="C77" s="59" t="s">
        <v>62</v>
      </c>
      <c r="D77" s="71">
        <v>11178468</v>
      </c>
      <c r="E77" s="59" t="s">
        <v>170</v>
      </c>
      <c r="F77" s="71">
        <v>10201</v>
      </c>
      <c r="G77" s="71" t="s">
        <v>148</v>
      </c>
    </row>
    <row r="78" spans="1:7">
      <c r="A78" s="70">
        <v>38111160024</v>
      </c>
      <c r="B78" s="59" t="s">
        <v>165</v>
      </c>
      <c r="C78" s="59" t="s">
        <v>62</v>
      </c>
      <c r="D78" s="59">
        <v>12939745</v>
      </c>
      <c r="E78" s="59" t="s">
        <v>171</v>
      </c>
      <c r="F78" s="60">
        <v>70221</v>
      </c>
      <c r="G78" s="59" t="s">
        <v>87</v>
      </c>
    </row>
    <row r="79" spans="1:7">
      <c r="A79" s="70">
        <v>38111160024</v>
      </c>
      <c r="B79" s="59" t="s">
        <v>165</v>
      </c>
      <c r="C79" s="59" t="s">
        <v>62</v>
      </c>
      <c r="D79" s="59">
        <v>80018238</v>
      </c>
      <c r="E79" s="59" t="s">
        <v>151</v>
      </c>
      <c r="F79" s="60">
        <v>85599</v>
      </c>
      <c r="G79" s="59" t="s">
        <v>152</v>
      </c>
    </row>
    <row r="80" spans="1:7">
      <c r="A80" s="70">
        <v>38111160024</v>
      </c>
      <c r="B80" s="59" t="s">
        <v>165</v>
      </c>
      <c r="C80" s="59" t="s">
        <v>172</v>
      </c>
      <c r="D80" s="59">
        <v>80073190</v>
      </c>
      <c r="E80" s="59" t="s">
        <v>173</v>
      </c>
      <c r="F80" s="60">
        <v>68321</v>
      </c>
      <c r="G80" s="59" t="s">
        <v>174</v>
      </c>
    </row>
    <row r="81" spans="1:7" ht="15">
      <c r="A81" s="76">
        <v>38111160024</v>
      </c>
      <c r="B81" s="59" t="s">
        <v>165</v>
      </c>
      <c r="C81" s="59" t="s">
        <v>62</v>
      </c>
      <c r="D81" s="71">
        <v>80362438</v>
      </c>
      <c r="E81" s="59" t="s">
        <v>175</v>
      </c>
      <c r="F81" s="81">
        <v>9609</v>
      </c>
      <c r="G81" s="82" t="s">
        <v>152</v>
      </c>
    </row>
    <row r="82" spans="1:7">
      <c r="A82" s="83">
        <v>38111160024</v>
      </c>
      <c r="B82" s="59" t="s">
        <v>165</v>
      </c>
      <c r="C82" s="59" t="s">
        <v>62</v>
      </c>
      <c r="D82" s="71">
        <v>80405314</v>
      </c>
      <c r="E82" s="59" t="s">
        <v>176</v>
      </c>
      <c r="F82" s="81">
        <v>52221</v>
      </c>
      <c r="G82" s="82" t="s">
        <v>155</v>
      </c>
    </row>
    <row r="83" spans="1:7">
      <c r="A83" s="70">
        <v>38111160024</v>
      </c>
      <c r="B83" s="59" t="s">
        <v>165</v>
      </c>
      <c r="C83" s="59" t="s">
        <v>88</v>
      </c>
      <c r="D83" s="59">
        <v>90000245</v>
      </c>
      <c r="E83" s="59" t="s">
        <v>177</v>
      </c>
      <c r="F83" s="60">
        <v>6619</v>
      </c>
      <c r="G83" s="59" t="s">
        <v>178</v>
      </c>
    </row>
    <row r="84" spans="1:7">
      <c r="A84" s="70">
        <v>38111160024</v>
      </c>
      <c r="B84" s="59" t="s">
        <v>165</v>
      </c>
      <c r="C84" s="59" t="s">
        <v>88</v>
      </c>
      <c r="D84" s="59">
        <v>10415110</v>
      </c>
      <c r="E84" s="59" t="s">
        <v>179</v>
      </c>
      <c r="F84" s="60">
        <v>68201</v>
      </c>
      <c r="G84" s="59" t="s">
        <v>121</v>
      </c>
    </row>
    <row r="85" spans="1:7">
      <c r="A85" s="70">
        <v>38111160024</v>
      </c>
      <c r="B85" s="59" t="s">
        <v>165</v>
      </c>
      <c r="C85" s="59" t="s">
        <v>62</v>
      </c>
      <c r="D85" s="59">
        <v>12938602</v>
      </c>
      <c r="E85" s="59" t="s">
        <v>180</v>
      </c>
      <c r="F85" s="60">
        <v>3111</v>
      </c>
      <c r="G85" s="59" t="s">
        <v>163</v>
      </c>
    </row>
    <row r="86" spans="1:7">
      <c r="A86" s="81">
        <v>38111160024</v>
      </c>
      <c r="B86" s="82" t="s">
        <v>165</v>
      </c>
      <c r="C86" s="83" t="s">
        <v>62</v>
      </c>
      <c r="D86" s="77">
        <v>80344647</v>
      </c>
      <c r="E86" s="83" t="s">
        <v>181</v>
      </c>
      <c r="F86" s="81">
        <v>52221</v>
      </c>
      <c r="G86" s="82" t="s">
        <v>155</v>
      </c>
    </row>
    <row r="87" spans="1:7">
      <c r="A87" s="80">
        <v>38111160024</v>
      </c>
      <c r="B87" s="71" t="s">
        <v>165</v>
      </c>
      <c r="C87" s="59" t="s">
        <v>88</v>
      </c>
      <c r="D87" s="71">
        <v>14337542</v>
      </c>
      <c r="E87" s="59" t="s">
        <v>182</v>
      </c>
      <c r="F87" s="71">
        <v>61901</v>
      </c>
      <c r="G87" s="84" t="s">
        <v>183</v>
      </c>
    </row>
    <row r="88" spans="1:7">
      <c r="A88" s="80">
        <v>38111160024</v>
      </c>
      <c r="B88" s="71" t="s">
        <v>165</v>
      </c>
      <c r="C88" s="59" t="s">
        <v>88</v>
      </c>
      <c r="D88" s="71">
        <v>101005549</v>
      </c>
      <c r="E88" s="59" t="s">
        <v>184</v>
      </c>
      <c r="F88" s="71">
        <v>35301</v>
      </c>
      <c r="G88" s="84" t="s">
        <v>185</v>
      </c>
    </row>
    <row r="89" spans="1:7">
      <c r="A89" s="80"/>
      <c r="B89" s="71"/>
      <c r="C89" s="59"/>
      <c r="D89" s="71"/>
      <c r="E89" s="59"/>
      <c r="F89" s="71"/>
      <c r="G89" s="84"/>
    </row>
    <row r="90" spans="1:7">
      <c r="A90" s="80">
        <v>36602170240</v>
      </c>
      <c r="B90" s="71" t="s">
        <v>186</v>
      </c>
      <c r="C90" s="59" t="s">
        <v>187</v>
      </c>
      <c r="D90" s="71">
        <v>10458668</v>
      </c>
      <c r="E90" s="59" t="s">
        <v>188</v>
      </c>
      <c r="F90" s="71">
        <v>1291</v>
      </c>
      <c r="G90" s="84" t="s">
        <v>189</v>
      </c>
    </row>
    <row r="91" spans="1:7">
      <c r="A91" s="80">
        <v>36602170240</v>
      </c>
      <c r="B91" s="71" t="s">
        <v>186</v>
      </c>
      <c r="C91" s="59" t="s">
        <v>62</v>
      </c>
      <c r="D91" s="71">
        <v>80243584</v>
      </c>
      <c r="E91" s="59" t="s">
        <v>190</v>
      </c>
      <c r="F91" s="71">
        <v>94921</v>
      </c>
      <c r="G91" s="84" t="s">
        <v>66</v>
      </c>
    </row>
    <row r="92" spans="1:7">
      <c r="A92" s="80">
        <v>36602170240</v>
      </c>
      <c r="B92" s="71" t="s">
        <v>186</v>
      </c>
      <c r="C92" s="59" t="s">
        <v>62</v>
      </c>
      <c r="D92" s="71">
        <v>80196268</v>
      </c>
      <c r="E92" s="59" t="s">
        <v>191</v>
      </c>
      <c r="F92" s="71">
        <v>94992</v>
      </c>
      <c r="G92" s="84" t="s">
        <v>117</v>
      </c>
    </row>
    <row r="93" spans="1:7">
      <c r="A93" s="80">
        <v>36602170240</v>
      </c>
      <c r="B93" s="71" t="s">
        <v>186</v>
      </c>
      <c r="C93" s="59" t="s">
        <v>62</v>
      </c>
      <c r="D93" s="71">
        <v>11950584</v>
      </c>
      <c r="E93" s="59" t="s">
        <v>192</v>
      </c>
      <c r="F93" s="71">
        <v>9609</v>
      </c>
      <c r="G93" s="84" t="s">
        <v>193</v>
      </c>
    </row>
    <row r="94" spans="1:7">
      <c r="A94" s="80">
        <v>46906052722</v>
      </c>
      <c r="B94" s="71" t="s">
        <v>194</v>
      </c>
      <c r="C94" s="59" t="s">
        <v>62</v>
      </c>
      <c r="D94" s="71">
        <v>11950584</v>
      </c>
      <c r="E94" s="59" t="s">
        <v>192</v>
      </c>
      <c r="F94" s="71">
        <v>9609</v>
      </c>
      <c r="G94" s="84" t="s">
        <v>193</v>
      </c>
    </row>
    <row r="95" spans="1:7">
      <c r="A95" s="80">
        <v>46906052722</v>
      </c>
      <c r="B95" s="71" t="s">
        <v>194</v>
      </c>
      <c r="C95" s="59" t="s">
        <v>187</v>
      </c>
      <c r="D95" s="71">
        <v>10718253</v>
      </c>
      <c r="E95" s="59" t="s">
        <v>195</v>
      </c>
      <c r="F95" s="71">
        <v>1291</v>
      </c>
      <c r="G95" s="84" t="s">
        <v>189</v>
      </c>
    </row>
    <row r="96" spans="1:7">
      <c r="A96" s="80"/>
      <c r="B96" s="71"/>
      <c r="C96" s="59"/>
      <c r="D96" s="71"/>
      <c r="E96" s="59"/>
      <c r="F96" s="71"/>
      <c r="G96" s="84"/>
    </row>
    <row r="97" spans="1:7" ht="25.5">
      <c r="A97" s="80">
        <v>37707040318</v>
      </c>
      <c r="B97" s="71" t="s">
        <v>196</v>
      </c>
      <c r="C97" s="65" t="s">
        <v>127</v>
      </c>
      <c r="D97" s="71">
        <v>70003158</v>
      </c>
      <c r="E97" s="59" t="s">
        <v>197</v>
      </c>
      <c r="F97" s="71">
        <v>84111</v>
      </c>
      <c r="G97" s="84" t="s">
        <v>198</v>
      </c>
    </row>
    <row r="98" spans="1:7" ht="25.5">
      <c r="A98" s="80">
        <v>37707040318</v>
      </c>
      <c r="B98" s="71" t="s">
        <v>196</v>
      </c>
      <c r="C98" s="65" t="s">
        <v>127</v>
      </c>
      <c r="D98" s="71">
        <v>77001814</v>
      </c>
      <c r="E98" s="59" t="s">
        <v>199</v>
      </c>
      <c r="F98" s="71">
        <v>50202</v>
      </c>
      <c r="G98" s="84" t="s">
        <v>200</v>
      </c>
    </row>
    <row r="99" spans="1:7">
      <c r="A99" s="80">
        <v>48605180288</v>
      </c>
      <c r="B99" s="71" t="s">
        <v>201</v>
      </c>
      <c r="C99" s="59" t="s">
        <v>62</v>
      </c>
      <c r="D99" s="71">
        <v>14361747</v>
      </c>
      <c r="E99" s="59" t="s">
        <v>202</v>
      </c>
      <c r="F99" s="71">
        <v>52239</v>
      </c>
      <c r="G99" s="84" t="s">
        <v>203</v>
      </c>
    </row>
    <row r="100" spans="1:7">
      <c r="A100" s="80"/>
      <c r="B100" s="71"/>
      <c r="C100" s="59"/>
      <c r="D100" s="71"/>
      <c r="E100" s="59"/>
      <c r="F100" s="71"/>
      <c r="G100" s="84"/>
    </row>
    <row r="101" spans="1:7" ht="15.75">
      <c r="A101" s="80">
        <v>38407092732</v>
      </c>
      <c r="B101" s="71" t="s">
        <v>39</v>
      </c>
      <c r="C101" s="59" t="s">
        <v>62</v>
      </c>
      <c r="D101" s="85">
        <v>80185947</v>
      </c>
      <c r="E101" s="59" t="s">
        <v>204</v>
      </c>
      <c r="F101" s="71">
        <v>94992</v>
      </c>
      <c r="G101" s="84" t="s">
        <v>117</v>
      </c>
    </row>
    <row r="102" spans="1:7">
      <c r="A102" s="80">
        <v>38407092732</v>
      </c>
      <c r="B102" s="71" t="s">
        <v>39</v>
      </c>
      <c r="C102" s="59" t="s">
        <v>88</v>
      </c>
      <c r="D102" s="71">
        <v>11044696</v>
      </c>
      <c r="E102" s="59" t="s">
        <v>205</v>
      </c>
      <c r="F102" s="71">
        <v>37001</v>
      </c>
      <c r="G102" s="84" t="s">
        <v>167</v>
      </c>
    </row>
    <row r="103" spans="1:7" ht="25.5">
      <c r="A103" s="80">
        <v>38407092732</v>
      </c>
      <c r="B103" s="71" t="s">
        <v>39</v>
      </c>
      <c r="C103" s="65" t="s">
        <v>127</v>
      </c>
      <c r="D103" s="71">
        <v>77000370</v>
      </c>
      <c r="E103" s="59" t="s">
        <v>38</v>
      </c>
      <c r="F103" s="71">
        <v>84301</v>
      </c>
      <c r="G103" s="84" t="s">
        <v>206</v>
      </c>
    </row>
    <row r="104" spans="1:7">
      <c r="A104" s="80">
        <v>38407092732</v>
      </c>
      <c r="B104" s="71" t="s">
        <v>39</v>
      </c>
      <c r="C104" s="59" t="s">
        <v>62</v>
      </c>
      <c r="D104" s="71">
        <v>80391782</v>
      </c>
      <c r="E104" s="59" t="s">
        <v>207</v>
      </c>
      <c r="F104" s="71">
        <v>93299</v>
      </c>
      <c r="G104" s="84" t="s">
        <v>208</v>
      </c>
    </row>
    <row r="105" spans="1:7">
      <c r="A105" s="80">
        <v>38407092732</v>
      </c>
      <c r="B105" s="71" t="s">
        <v>39</v>
      </c>
      <c r="C105" s="59" t="s">
        <v>62</v>
      </c>
      <c r="D105" s="71">
        <v>80240283</v>
      </c>
      <c r="E105" s="59" t="s">
        <v>209</v>
      </c>
      <c r="F105" s="71">
        <v>94992</v>
      </c>
      <c r="G105" s="84" t="s">
        <v>117</v>
      </c>
    </row>
    <row r="106" spans="1:7">
      <c r="A106" s="80">
        <v>38407092732</v>
      </c>
      <c r="B106" s="71" t="s">
        <v>39</v>
      </c>
      <c r="C106" s="59" t="s">
        <v>62</v>
      </c>
      <c r="D106" s="71">
        <v>80190322</v>
      </c>
      <c r="E106" s="59" t="s">
        <v>210</v>
      </c>
      <c r="F106" s="71">
        <v>94992</v>
      </c>
      <c r="G106" s="84" t="s">
        <v>117</v>
      </c>
    </row>
    <row r="107" spans="1:7">
      <c r="A107" s="80">
        <v>38407092732</v>
      </c>
      <c r="B107" s="71" t="s">
        <v>39</v>
      </c>
      <c r="C107" s="59" t="s">
        <v>88</v>
      </c>
      <c r="D107" s="71">
        <v>90001701</v>
      </c>
      <c r="E107" s="59" t="s">
        <v>211</v>
      </c>
      <c r="F107" s="71">
        <v>79901</v>
      </c>
      <c r="G107" s="84" t="s">
        <v>212</v>
      </c>
    </row>
    <row r="108" spans="1:7">
      <c r="A108" s="80">
        <v>38407092732</v>
      </c>
      <c r="B108" s="71" t="s">
        <v>39</v>
      </c>
      <c r="C108" s="59" t="s">
        <v>62</v>
      </c>
      <c r="D108" s="71">
        <v>80052459</v>
      </c>
      <c r="E108" s="59" t="s">
        <v>213</v>
      </c>
      <c r="F108" s="71">
        <v>94921</v>
      </c>
      <c r="G108" s="84" t="s">
        <v>66</v>
      </c>
    </row>
    <row r="109" spans="1:7">
      <c r="A109" s="80">
        <v>48904036527</v>
      </c>
      <c r="B109" s="71" t="s">
        <v>214</v>
      </c>
      <c r="C109" s="59" t="s">
        <v>62</v>
      </c>
      <c r="D109" s="71">
        <v>80391782</v>
      </c>
      <c r="E109" s="59" t="s">
        <v>207</v>
      </c>
      <c r="F109" s="71">
        <v>93299</v>
      </c>
      <c r="G109" s="84" t="s">
        <v>208</v>
      </c>
    </row>
    <row r="110" spans="1:7">
      <c r="A110" s="80"/>
      <c r="C110" s="59"/>
      <c r="D110" s="71"/>
      <c r="E110" s="59"/>
      <c r="F110" s="60"/>
      <c r="G110" s="71"/>
    </row>
    <row r="111" spans="1:7">
      <c r="A111" s="86" t="s">
        <v>215</v>
      </c>
      <c r="C111" s="59"/>
      <c r="D111" s="59"/>
      <c r="E111" s="59"/>
      <c r="F111" s="60"/>
      <c r="G111" s="59"/>
    </row>
    <row r="112" spans="1:7">
      <c r="A112" s="86"/>
      <c r="C112" s="59"/>
      <c r="D112" s="59"/>
      <c r="E112" s="59"/>
      <c r="F112" s="60"/>
      <c r="G112" s="59"/>
    </row>
    <row r="113" spans="1:7">
      <c r="A113" s="87">
        <v>47403300215</v>
      </c>
      <c r="B113" s="61" t="s">
        <v>216</v>
      </c>
      <c r="C113" s="59" t="s">
        <v>62</v>
      </c>
      <c r="D113" s="59">
        <v>11396655</v>
      </c>
      <c r="E113" s="59" t="s">
        <v>217</v>
      </c>
      <c r="F113" s="60">
        <v>93131</v>
      </c>
      <c r="G113" s="84" t="s">
        <v>218</v>
      </c>
    </row>
    <row r="114" spans="1:7">
      <c r="A114" s="80"/>
      <c r="E114" s="59"/>
    </row>
    <row r="115" spans="1:7">
      <c r="A115" s="70">
        <v>37310112745</v>
      </c>
      <c r="B115" s="59" t="s">
        <v>18</v>
      </c>
      <c r="C115" s="61" t="s">
        <v>219</v>
      </c>
      <c r="D115" s="61">
        <v>14367359</v>
      </c>
      <c r="E115" s="61" t="s">
        <v>220</v>
      </c>
      <c r="F115" s="88">
        <v>77341</v>
      </c>
      <c r="G115" s="61" t="s">
        <v>221</v>
      </c>
    </row>
    <row r="116" spans="1:7">
      <c r="A116" s="70">
        <v>37310112745</v>
      </c>
      <c r="B116" s="59" t="s">
        <v>18</v>
      </c>
      <c r="C116" s="61" t="s">
        <v>219</v>
      </c>
      <c r="D116" s="61">
        <v>80028484</v>
      </c>
      <c r="E116" s="61" t="s">
        <v>222</v>
      </c>
      <c r="F116" s="88">
        <v>1701</v>
      </c>
      <c r="G116" s="61" t="s">
        <v>223</v>
      </c>
    </row>
    <row r="117" spans="1:7">
      <c r="A117" s="70">
        <v>37310112745</v>
      </c>
      <c r="B117" s="59" t="s">
        <v>18</v>
      </c>
      <c r="C117" s="61" t="s">
        <v>219</v>
      </c>
      <c r="D117" s="61">
        <v>80030819</v>
      </c>
      <c r="E117" s="61" t="s">
        <v>224</v>
      </c>
      <c r="F117" s="88">
        <v>2401</v>
      </c>
      <c r="G117" s="61" t="s">
        <v>225</v>
      </c>
    </row>
    <row r="118" spans="1:7">
      <c r="A118" s="70">
        <v>37310112745</v>
      </c>
      <c r="B118" s="59" t="s">
        <v>18</v>
      </c>
      <c r="C118" s="61" t="s">
        <v>219</v>
      </c>
      <c r="D118" s="61">
        <v>80530095</v>
      </c>
      <c r="E118" s="61" t="s">
        <v>226</v>
      </c>
    </row>
    <row r="119" spans="1:7">
      <c r="A119" s="70"/>
      <c r="B119" s="59"/>
    </row>
    <row r="120" spans="1:7">
      <c r="A120" s="70">
        <v>37306232758</v>
      </c>
      <c r="B120" s="59" t="s">
        <v>227</v>
      </c>
      <c r="C120" s="59" t="s">
        <v>228</v>
      </c>
      <c r="D120" s="59">
        <v>10515047</v>
      </c>
      <c r="E120" s="59" t="s">
        <v>229</v>
      </c>
      <c r="F120" s="60">
        <v>69202</v>
      </c>
      <c r="G120" s="59" t="s">
        <v>230</v>
      </c>
    </row>
    <row r="121" spans="1:7">
      <c r="A121" s="70">
        <v>47309232719</v>
      </c>
      <c r="B121" s="59" t="s">
        <v>231</v>
      </c>
      <c r="C121" s="59" t="s">
        <v>219</v>
      </c>
      <c r="D121" s="59">
        <v>10113751</v>
      </c>
      <c r="E121" s="59" t="s">
        <v>232</v>
      </c>
      <c r="F121" s="60">
        <v>64301</v>
      </c>
      <c r="G121" s="59" t="s">
        <v>233</v>
      </c>
    </row>
    <row r="122" spans="1:7">
      <c r="A122" s="70">
        <v>47309232719</v>
      </c>
      <c r="B122" s="59" t="s">
        <v>231</v>
      </c>
      <c r="C122" s="59" t="s">
        <v>219</v>
      </c>
      <c r="D122" s="59">
        <v>10515047</v>
      </c>
      <c r="E122" s="59" t="s">
        <v>229</v>
      </c>
      <c r="F122" s="60">
        <v>69202</v>
      </c>
      <c r="G122" s="59" t="s">
        <v>230</v>
      </c>
    </row>
    <row r="123" spans="1:7">
      <c r="A123" s="70">
        <v>47309232719</v>
      </c>
      <c r="B123" s="59" t="s">
        <v>231</v>
      </c>
      <c r="C123" s="59" t="s">
        <v>219</v>
      </c>
      <c r="D123" s="59">
        <v>11896264</v>
      </c>
      <c r="E123" s="59" t="s">
        <v>234</v>
      </c>
      <c r="F123" s="60">
        <v>69202</v>
      </c>
      <c r="G123" s="59" t="s">
        <v>230</v>
      </c>
    </row>
    <row r="124" spans="1:7">
      <c r="A124" s="70">
        <v>47309232719</v>
      </c>
      <c r="B124" s="59" t="s">
        <v>231</v>
      </c>
      <c r="C124" s="59" t="s">
        <v>219</v>
      </c>
      <c r="D124" s="59">
        <v>12802153</v>
      </c>
      <c r="E124" s="59" t="s">
        <v>235</v>
      </c>
      <c r="F124" s="60">
        <v>82991</v>
      </c>
      <c r="G124" s="84" t="s">
        <v>236</v>
      </c>
    </row>
    <row r="125" spans="1:7">
      <c r="A125" s="70">
        <v>39709270223</v>
      </c>
      <c r="B125" s="59" t="s">
        <v>237</v>
      </c>
      <c r="C125" s="59" t="s">
        <v>219</v>
      </c>
      <c r="D125" s="59">
        <v>14632904</v>
      </c>
      <c r="E125" s="59" t="s">
        <v>238</v>
      </c>
      <c r="F125" s="60">
        <v>62011</v>
      </c>
      <c r="G125" s="84" t="s">
        <v>239</v>
      </c>
    </row>
    <row r="126" spans="1:7">
      <c r="A126" s="89"/>
      <c r="B126" s="59"/>
      <c r="C126" s="59"/>
      <c r="D126" s="59"/>
      <c r="E126" s="59"/>
      <c r="F126" s="60"/>
      <c r="G126" s="59"/>
    </row>
    <row r="127" spans="1:7">
      <c r="A127" s="70">
        <v>35812185228</v>
      </c>
      <c r="B127" s="59" t="s">
        <v>240</v>
      </c>
      <c r="C127" s="59" t="s">
        <v>219</v>
      </c>
      <c r="D127" s="59">
        <v>10662127</v>
      </c>
      <c r="E127" s="59" t="s">
        <v>241</v>
      </c>
      <c r="F127" s="60">
        <v>86903</v>
      </c>
      <c r="G127" s="59" t="s">
        <v>242</v>
      </c>
    </row>
    <row r="128" spans="1:7">
      <c r="A128" s="81">
        <v>45711245221</v>
      </c>
      <c r="B128" s="82" t="s">
        <v>243</v>
      </c>
      <c r="C128" s="59" t="s">
        <v>62</v>
      </c>
      <c r="D128" s="71">
        <v>11088788</v>
      </c>
      <c r="E128" s="59" t="s">
        <v>244</v>
      </c>
      <c r="F128" s="81">
        <v>86211</v>
      </c>
      <c r="G128" s="82" t="s">
        <v>245</v>
      </c>
    </row>
    <row r="129" spans="1:7">
      <c r="A129" s="81"/>
      <c r="B129" s="82"/>
      <c r="C129" s="59"/>
      <c r="D129" s="71"/>
      <c r="E129" s="59"/>
      <c r="F129" s="82"/>
      <c r="G129" s="82"/>
    </row>
    <row r="130" spans="1:7">
      <c r="A130" s="70"/>
      <c r="B130" s="59"/>
      <c r="C130" s="59"/>
      <c r="D130" s="59"/>
      <c r="E130" s="59"/>
      <c r="F130" s="60"/>
      <c r="G130" s="59"/>
    </row>
    <row r="131" spans="1:7">
      <c r="A131" s="90" t="s">
        <v>246</v>
      </c>
      <c r="B131" s="91"/>
      <c r="C131" s="59"/>
      <c r="D131" s="59"/>
      <c r="E131" s="59"/>
      <c r="F131" s="60"/>
      <c r="G131" s="59"/>
    </row>
    <row r="132" spans="1:7">
      <c r="A132" s="70"/>
      <c r="B132" s="59"/>
      <c r="C132" s="59"/>
      <c r="D132" s="59"/>
      <c r="E132" s="59"/>
      <c r="F132" s="60"/>
      <c r="G132" s="59"/>
    </row>
    <row r="133" spans="1:7">
      <c r="A133" s="70">
        <v>38003216013</v>
      </c>
      <c r="B133" s="59" t="s">
        <v>31</v>
      </c>
      <c r="C133" s="59" t="s">
        <v>88</v>
      </c>
      <c r="D133" s="59">
        <v>10203566</v>
      </c>
      <c r="E133" s="59" t="s">
        <v>247</v>
      </c>
      <c r="F133" s="60">
        <v>61901</v>
      </c>
      <c r="G133" s="59" t="s">
        <v>183</v>
      </c>
    </row>
    <row r="134" spans="1:7">
      <c r="A134" s="70">
        <v>38003216013</v>
      </c>
      <c r="B134" s="59" t="s">
        <v>31</v>
      </c>
      <c r="C134" s="59" t="s">
        <v>88</v>
      </c>
      <c r="D134" s="59">
        <v>12927848</v>
      </c>
      <c r="E134" s="59" t="s">
        <v>248</v>
      </c>
      <c r="F134" s="60">
        <v>51101</v>
      </c>
      <c r="G134" s="59" t="s">
        <v>249</v>
      </c>
    </row>
    <row r="135" spans="1:7">
      <c r="A135" s="70">
        <v>38003216013</v>
      </c>
      <c r="B135" s="59" t="s">
        <v>31</v>
      </c>
      <c r="C135" s="59" t="s">
        <v>88</v>
      </c>
      <c r="D135" s="59">
        <v>90013667</v>
      </c>
      <c r="E135" s="59" t="s">
        <v>250</v>
      </c>
      <c r="F135" s="60">
        <v>91021</v>
      </c>
      <c r="G135" s="59" t="s">
        <v>251</v>
      </c>
    </row>
    <row r="138" spans="1:7">
      <c r="A138" s="70"/>
      <c r="B138" s="59"/>
      <c r="C138" s="59"/>
      <c r="D138" s="59"/>
      <c r="E138" s="59"/>
      <c r="F138" s="60"/>
      <c r="G138" s="59"/>
    </row>
    <row r="139" spans="1:7">
      <c r="A139" s="70"/>
      <c r="B139" s="59"/>
      <c r="C139" s="59"/>
      <c r="D139" s="59"/>
      <c r="E139" s="59"/>
      <c r="F139" s="60"/>
      <c r="G139" s="59"/>
    </row>
    <row r="140" spans="1:7">
      <c r="A140" s="70"/>
      <c r="B140" s="59"/>
      <c r="C140" s="59"/>
      <c r="D140" s="59"/>
      <c r="E140" s="59"/>
      <c r="F140" s="60"/>
      <c r="G140" s="59"/>
    </row>
    <row r="142" spans="1:7">
      <c r="A142" s="70"/>
      <c r="B142" s="59"/>
      <c r="C142" s="59"/>
      <c r="D142" s="71"/>
      <c r="E142" s="59"/>
      <c r="F142" s="71"/>
      <c r="G142" s="59"/>
    </row>
    <row r="144" spans="1:7">
      <c r="A144" s="70"/>
      <c r="B144" s="59"/>
      <c r="C144" s="59"/>
      <c r="D144" s="71"/>
      <c r="E144" s="59"/>
      <c r="F144" s="71"/>
      <c r="G144" s="59">
        <f ca="1">F144:G144</f>
        <v>0</v>
      </c>
    </row>
    <row r="145" spans="1:7">
      <c r="A145" s="70"/>
      <c r="B145" s="59"/>
      <c r="C145" s="59"/>
      <c r="D145" s="71"/>
      <c r="E145" s="59"/>
      <c r="F145" s="71"/>
      <c r="G145" s="92"/>
    </row>
    <row r="146" spans="1:7">
      <c r="A146" s="70"/>
      <c r="B146" s="59"/>
      <c r="C146" s="59"/>
      <c r="D146" s="71"/>
      <c r="E146" s="59"/>
      <c r="F146" s="71"/>
      <c r="G146" s="59"/>
    </row>
    <row r="147" spans="1:7">
      <c r="A147" s="70"/>
      <c r="B147" s="59"/>
      <c r="C147" s="59"/>
      <c r="D147" s="71"/>
      <c r="E147" s="59"/>
      <c r="F147" s="71"/>
      <c r="G147" s="59"/>
    </row>
    <row r="148" spans="1:7">
      <c r="A148" s="70"/>
      <c r="B148" s="59"/>
      <c r="C148" s="59"/>
      <c r="D148" s="71"/>
      <c r="E148" s="59"/>
      <c r="F148" s="71"/>
      <c r="G148" s="59"/>
    </row>
    <row r="149" spans="1:7">
      <c r="A149" s="70"/>
      <c r="B149" s="59"/>
      <c r="C149" s="59"/>
      <c r="D149" s="71"/>
      <c r="E149" s="59"/>
      <c r="F149" s="71"/>
      <c r="G149" s="59"/>
    </row>
    <row r="150" spans="1:7">
      <c r="A150" s="70"/>
      <c r="B150" s="59"/>
      <c r="C150" s="59"/>
      <c r="D150" s="71"/>
      <c r="E150" s="59"/>
      <c r="F150" s="93"/>
      <c r="G150" s="59"/>
    </row>
    <row r="152" spans="1:7">
      <c r="A152" s="70"/>
      <c r="B152" s="59"/>
      <c r="C152" s="59"/>
      <c r="D152" s="71"/>
      <c r="E152" s="59"/>
      <c r="F152" s="71"/>
      <c r="G152" s="59"/>
    </row>
    <row r="153" spans="1:7">
      <c r="A153" s="70"/>
      <c r="B153" s="59"/>
      <c r="C153" s="59"/>
      <c r="D153" s="71"/>
      <c r="E153" s="59"/>
      <c r="F153" s="71"/>
      <c r="G153" s="59"/>
    </row>
    <row r="155" spans="1:7">
      <c r="A155" s="81"/>
      <c r="B155" s="59"/>
      <c r="C155" s="59"/>
      <c r="D155" s="71"/>
      <c r="E155" s="59"/>
      <c r="F155" s="60"/>
      <c r="G155" s="71"/>
    </row>
    <row r="156" spans="1:7">
      <c r="A156" s="81"/>
      <c r="B156" s="59"/>
      <c r="C156" s="59"/>
      <c r="D156" s="59"/>
      <c r="E156" s="59"/>
      <c r="F156" s="60"/>
      <c r="G156" s="59"/>
    </row>
  </sheetData>
  <mergeCells count="1">
    <mergeCell ref="H34:J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tehingud ja saldod 31.12.22</vt:lpstr>
      <vt:lpstr>seotud ev-d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2023-01-30T11:59:42Z</dcterms:modified>
</cp:coreProperties>
</file>